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2F95D64A-DB61-4F98-AEB7-79D6A5D5B761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YEARFRAC" sheetId="1" r:id="rId1"/>
    <sheet name="Other Value Typ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2" l="1" a="1"/>
  <c r="E18" i="2" s="1"/>
  <c r="E17" i="2"/>
  <c r="E13" i="2"/>
  <c r="E14" i="2"/>
  <c r="E12" i="2"/>
  <c r="E10" i="2"/>
  <c r="E11" i="2"/>
  <c r="E9" i="2"/>
  <c r="E4" i="2"/>
  <c r="E5" i="2"/>
  <c r="E6" i="2"/>
  <c r="E7" i="2"/>
  <c r="E8" i="2"/>
  <c r="E3" i="2"/>
  <c r="E5" i="1"/>
  <c r="E3" i="1"/>
  <c r="E6" i="1"/>
  <c r="E7" i="1"/>
  <c r="E4" i="1"/>
  <c r="C14" i="1"/>
  <c r="E14" i="1" s="1"/>
  <c r="E13" i="1"/>
  <c r="E11" i="1"/>
  <c r="E10" i="1"/>
  <c r="E8" i="1"/>
  <c r="E9" i="1"/>
  <c r="E12" i="1"/>
  <c r="F10" i="2"/>
  <c r="F4" i="1"/>
  <c r="F11" i="1"/>
  <c r="F16" i="1"/>
  <c r="F20" i="1"/>
  <c r="F24" i="1"/>
  <c r="F8" i="1"/>
  <c r="F11" i="2"/>
  <c r="F5" i="1"/>
  <c r="F22" i="1"/>
  <c r="F12" i="1"/>
  <c r="F14" i="2"/>
  <c r="F13" i="2"/>
  <c r="F19" i="1"/>
  <c r="F18" i="2"/>
  <c r="F6" i="2"/>
  <c r="F6" i="1"/>
  <c r="F13" i="1"/>
  <c r="F25" i="1"/>
  <c r="F23" i="1"/>
  <c r="F17" i="1"/>
  <c r="F8" i="2"/>
  <c r="F21" i="1"/>
  <c r="F17" i="2"/>
  <c r="F3" i="2"/>
  <c r="F7" i="1"/>
  <c r="F18" i="1"/>
  <c r="F7" i="2"/>
  <c r="F14" i="1"/>
  <c r="F9" i="1"/>
  <c r="F12" i="2"/>
  <c r="F9" i="2"/>
  <c r="F10" i="1"/>
  <c r="F15" i="1"/>
  <c r="F3" i="1"/>
  <c r="F5" i="2"/>
  <c r="F4" i="2"/>
  <c r="B15" i="1" l="1"/>
  <c r="C15" i="1" l="1"/>
  <c r="B16" i="1" s="1"/>
  <c r="E15" i="1" l="1"/>
  <c r="C16" i="1"/>
  <c r="B17" i="1" s="1"/>
  <c r="C17" i="1" l="1"/>
  <c r="B18" i="1" s="1"/>
  <c r="E16" i="1"/>
  <c r="E17" i="1" l="1"/>
  <c r="C18" i="1"/>
  <c r="B19" i="1" s="1"/>
  <c r="C19" i="1" l="1"/>
  <c r="B20" i="1" s="1"/>
  <c r="E18" i="1"/>
  <c r="E19" i="1" l="1"/>
  <c r="C20" i="1"/>
  <c r="B21" i="1" s="1"/>
  <c r="C21" i="1" l="1"/>
  <c r="B22" i="1" s="1"/>
  <c r="E20" i="1"/>
  <c r="E21" i="1" l="1"/>
  <c r="C22" i="1"/>
  <c r="B23" i="1" s="1"/>
  <c r="C23" i="1" l="1"/>
  <c r="B24" i="1" s="1"/>
  <c r="E22" i="1"/>
  <c r="E23" i="1" l="1"/>
  <c r="C24" i="1"/>
  <c r="B25" i="1" s="1"/>
  <c r="C25" i="1" l="1"/>
  <c r="E25" i="1" s="1"/>
  <c r="E2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<sst xmlns="http://schemas.openxmlformats.org/spreadsheetml/2006/main" count="85" uniqueCount="26">
  <si>
    <t>Sample Values</t>
  </si>
  <si>
    <t>Sample Formulas</t>
  </si>
  <si>
    <t>Formula Text</t>
  </si>
  <si>
    <t>Comments / Notes</t>
  </si>
  <si>
    <t xml:space="preserve"> </t>
  </si>
  <si>
    <t>start_date</t>
  </si>
  <si>
    <t>end_date</t>
  </si>
  <si>
    <t>basis</t>
  </si>
  <si>
    <t>YEARFRAC</t>
  </si>
  <si>
    <t>Date, Date, Number</t>
  </si>
  <si>
    <t>Start_date adjusted back one day to calculate inclusively</t>
  </si>
  <si>
    <t>Text String, Text String, Number</t>
  </si>
  <si>
    <t>01-jan-2021</t>
  </si>
  <si>
    <t>31/12/2021</t>
  </si>
  <si>
    <t>Number, Number, Number</t>
  </si>
  <si>
    <t>Recognisable date text strings are coerced</t>
  </si>
  <si>
    <t>Out of range values</t>
  </si>
  <si>
    <t>Blank Cell, Number, Number</t>
  </si>
  <si>
    <t>Number, Blank Cell, Number</t>
  </si>
  <si>
    <t>Numbers end&lt; start</t>
  </si>
  <si>
    <t>Logical Value, Number, Number</t>
  </si>
  <si>
    <t>Number, Logical Value, Number</t>
  </si>
  <si>
    <t>Number, Number, Logical Value</t>
  </si>
  <si>
    <t>By default, logical values not coerced</t>
  </si>
  <si>
    <t>By default, will not accept multi-cell ranges</t>
  </si>
  <si>
    <t>Nested expressions will allow use in dynamic arrays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</si>
</sst>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10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38" fontId="1" fillId="0" borderId="0" xfId="63">
      <alignment horizontal="right" indent="1"/>
    </xf>
    <xf numFmtId="0" fontId="14" fillId="0" borderId="0" xfId="41">
      <alignment horizontal="left" indent="1"/>
    </xf>
    <xf numFmtId="0" fontId="20" fillId="34" borderId="8" xfId="55" applyFont="1">
      <alignment horizontal="centerContinuous" vertical="center" wrapText="1"/>
    </xf>
    <xf numFmtId="170" fontId="1" fillId="0" borderId="0" xfId="66"/>
    <xf numFmtId="166" fontId="1" fillId="0" borderId="0" xfId="52"/>
    <xf numFmtId="0" fontId="0" fillId="0" borderId="0" xfId="0" applyAlignment="1">
      <alignment horizontal="left" indent="1"/>
    </xf>
    <xf numFmtId="170" fontId="1" fillId="0" borderId="0" xfId="66" quotePrefix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G25"/>
  <sheetViews>
    <sheetView tabSelected="1" workbookViewId="0"/>
  </sheetViews>
  <sheetFormatPr defaultColWidth="25.59765625" defaultRowHeight="14.25" x14ac:dyDescent="0.45"/>
  <cols>
    <col min="1" max="1" width="25.59765625" style="2"/>
    <col min="2" max="3" width="15.59765625" style="6" customWidth="1"/>
    <col min="4" max="4" width="8.59765625" style="3" customWidth="1"/>
    <col min="5" max="5" width="12.59765625" style="7" customWidth="1"/>
    <col min="6" max="6" width="30.59765625" customWidth="1"/>
    <col min="7" max="7" width="40.59765625" style="4" customWidth="1"/>
  </cols>
  <sheetData>
    <row r="1" spans="1:7" x14ac:dyDescent="0.45">
      <c r="A1" s="1" t="s">
        <v>0</v>
      </c>
      <c r="B1" s="1"/>
      <c r="C1" s="1"/>
      <c r="D1" s="1"/>
      <c r="E1" s="1" t="s">
        <v>1</v>
      </c>
      <c r="F1" s="1" t="s">
        <v>4</v>
      </c>
      <c r="G1" s="1" t="s">
        <v>4</v>
      </c>
    </row>
    <row r="2" spans="1:7" x14ac:dyDescent="0.45">
      <c r="A2" s="1"/>
      <c r="B2" s="1" t="s">
        <v>5</v>
      </c>
      <c r="C2" s="1" t="s">
        <v>6</v>
      </c>
      <c r="D2" s="5" t="s">
        <v>7</v>
      </c>
      <c r="E2" s="1" t="s">
        <v>8</v>
      </c>
      <c r="F2" s="1" t="s">
        <v>2</v>
      </c>
      <c r="G2" s="1" t="s">
        <v>3</v>
      </c>
    </row>
    <row r="3" spans="1:7" x14ac:dyDescent="0.45">
      <c r="A3" s="2" t="s">
        <v>9</v>
      </c>
      <c r="B3" s="6">
        <v>44197</v>
      </c>
      <c r="C3" s="6">
        <v>44561</v>
      </c>
      <c r="D3" s="3">
        <v>0</v>
      </c>
      <c r="E3" s="7">
        <f>YEARFRAC(B3-1,C3,D3)</f>
        <v>1</v>
      </c>
      <c r="F3" s="8" t="str">
        <f ca="1">ADDRESS(ROW(),COLUMN()-1,4)&amp;": "&amp;_xlfn.FORMULATEXT(E3)</f>
        <v>E3: =YEARFRAC(B3-1,C3,D3)</v>
      </c>
      <c r="G3" s="4" t="s">
        <v>10</v>
      </c>
    </row>
    <row r="4" spans="1:7" x14ac:dyDescent="0.45">
      <c r="A4" s="2" t="s">
        <v>9</v>
      </c>
      <c r="B4" s="6">
        <v>44197</v>
      </c>
      <c r="C4" s="6">
        <v>44561</v>
      </c>
      <c r="D4" s="3">
        <v>1</v>
      </c>
      <c r="E4" s="7">
        <f>YEARFRAC(B4-1,C4,D4)</f>
        <v>1</v>
      </c>
      <c r="F4" s="8" t="str">
        <f ca="1">ADDRESS(ROW(),COLUMN()-1,4)&amp;": "&amp;_xlfn.FORMULATEXT(E4)</f>
        <v>E4: =YEARFRAC(B4-1,C4,D4)</v>
      </c>
      <c r="G4" s="4" t="s">
        <v>10</v>
      </c>
    </row>
    <row r="5" spans="1:7" x14ac:dyDescent="0.45">
      <c r="A5" s="2" t="s">
        <v>9</v>
      </c>
      <c r="B5" s="6">
        <v>44197</v>
      </c>
      <c r="C5" s="6">
        <v>44561</v>
      </c>
      <c r="D5" s="3">
        <v>2</v>
      </c>
      <c r="E5" s="7">
        <f>YEARFRAC(B5-1,C5,D5)</f>
        <v>1.0138888888888888</v>
      </c>
      <c r="F5" s="8" t="str">
        <f t="shared" ref="F5:F7" ca="1" si="0">ADDRESS(ROW(),COLUMN()-1,4)&amp;": "&amp;_xlfn.FORMULATEXT(E5)</f>
        <v>E5: =YEARFRAC(B5-1,C5,D5)</v>
      </c>
      <c r="G5" s="4" t="s">
        <v>10</v>
      </c>
    </row>
    <row r="6" spans="1:7" x14ac:dyDescent="0.45">
      <c r="A6" s="2" t="s">
        <v>9</v>
      </c>
      <c r="B6" s="6">
        <v>44197</v>
      </c>
      <c r="C6" s="6">
        <v>44561</v>
      </c>
      <c r="D6" s="3">
        <v>3</v>
      </c>
      <c r="E6" s="7">
        <f t="shared" ref="E6:E7" si="1">YEARFRAC(B6-1,C6,D6)</f>
        <v>1</v>
      </c>
      <c r="F6" s="8" t="str">
        <f t="shared" ca="1" si="0"/>
        <v>E6: =YEARFRAC(B6-1,C6,D6)</v>
      </c>
      <c r="G6" s="4" t="s">
        <v>10</v>
      </c>
    </row>
    <row r="7" spans="1:7" x14ac:dyDescent="0.45">
      <c r="A7" s="2" t="s">
        <v>9</v>
      </c>
      <c r="B7" s="6">
        <v>44197</v>
      </c>
      <c r="C7" s="6">
        <v>44561</v>
      </c>
      <c r="D7" s="3">
        <v>4</v>
      </c>
      <c r="E7" s="7">
        <f t="shared" si="1"/>
        <v>1</v>
      </c>
      <c r="F7" s="8" t="str">
        <f t="shared" ca="1" si="0"/>
        <v>E7: =YEARFRAC(B7-1,C7,D7)</v>
      </c>
      <c r="G7" s="4" t="s">
        <v>10</v>
      </c>
    </row>
    <row r="8" spans="1:7" x14ac:dyDescent="0.45">
      <c r="A8" s="2" t="s">
        <v>9</v>
      </c>
      <c r="B8" s="6">
        <v>44197</v>
      </c>
      <c r="C8" s="6">
        <v>44377</v>
      </c>
      <c r="D8" s="3">
        <v>0</v>
      </c>
      <c r="E8" s="7">
        <f t="shared" ref="E8:E12" si="2">YEARFRAC(B8,C8,D8)</f>
        <v>0.49722222222222223</v>
      </c>
      <c r="F8" s="8" t="str">
        <f t="shared" ref="F8:F25" ca="1" si="3">ADDRESS(ROW(),COLUMN()-1,4)&amp;": "&amp;_xlfn.FORMULATEXT(E8)</f>
        <v>E8: =YEARFRAC(B8,C8,D8)</v>
      </c>
    </row>
    <row r="9" spans="1:7" x14ac:dyDescent="0.45">
      <c r="A9" s="2" t="s">
        <v>9</v>
      </c>
      <c r="B9" s="6">
        <v>44197</v>
      </c>
      <c r="C9" s="6">
        <v>44377</v>
      </c>
      <c r="D9" s="3">
        <v>1</v>
      </c>
      <c r="E9" s="7">
        <f t="shared" si="2"/>
        <v>0.49315068493150682</v>
      </c>
      <c r="F9" s="8" t="str">
        <f t="shared" ca="1" si="3"/>
        <v>E9: =YEARFRAC(B9,C9,D9)</v>
      </c>
    </row>
    <row r="10" spans="1:7" x14ac:dyDescent="0.45">
      <c r="A10" s="2" t="s">
        <v>9</v>
      </c>
      <c r="B10" s="6">
        <v>44197</v>
      </c>
      <c r="C10" s="6">
        <v>44377</v>
      </c>
      <c r="D10" s="3">
        <v>4</v>
      </c>
      <c r="E10" s="7">
        <f>YEARFRAC(B10-1,C10,D10)</f>
        <v>0.5</v>
      </c>
      <c r="F10" s="8" t="str">
        <f t="shared" ca="1" si="3"/>
        <v>E10: =YEARFRAC(B10-1,C10,D10)</v>
      </c>
      <c r="G10" s="4" t="s">
        <v>10</v>
      </c>
    </row>
    <row r="11" spans="1:7" x14ac:dyDescent="0.45">
      <c r="A11" s="2" t="s">
        <v>9</v>
      </c>
      <c r="B11" s="6">
        <v>44197</v>
      </c>
      <c r="C11" s="6">
        <v>44469</v>
      </c>
      <c r="D11" s="3">
        <v>4</v>
      </c>
      <c r="E11" s="7">
        <f>YEARFRAC(B11-1,C11,D11)</f>
        <v>0.75</v>
      </c>
      <c r="F11" s="8" t="str">
        <f t="shared" ca="1" si="3"/>
        <v>E11: =YEARFRAC(B11-1,C11,D11)</v>
      </c>
      <c r="G11" s="4" t="s">
        <v>10</v>
      </c>
    </row>
    <row r="12" spans="1:7" x14ac:dyDescent="0.45">
      <c r="A12" s="2" t="s">
        <v>9</v>
      </c>
      <c r="B12" s="6">
        <v>44197</v>
      </c>
      <c r="C12" s="6">
        <v>44742</v>
      </c>
      <c r="D12" s="3">
        <v>4</v>
      </c>
      <c r="E12" s="7">
        <f t="shared" si="2"/>
        <v>1.4972222222222222</v>
      </c>
      <c r="F12" s="8" t="str">
        <f t="shared" ca="1" si="3"/>
        <v>E12: =YEARFRAC(B12,C12,D12)</v>
      </c>
    </row>
    <row r="13" spans="1:7" x14ac:dyDescent="0.45">
      <c r="A13" s="2" t="s">
        <v>9</v>
      </c>
      <c r="B13" s="6">
        <v>44197</v>
      </c>
      <c r="C13" s="6">
        <v>44742</v>
      </c>
      <c r="D13" s="3">
        <v>4</v>
      </c>
      <c r="E13" s="7">
        <f>YEARFRAC(B13-1,C13,D13)</f>
        <v>1.5</v>
      </c>
      <c r="F13" s="8" t="str">
        <f t="shared" ca="1" si="3"/>
        <v>E13: =YEARFRAC(B13-1,C13,D13)</v>
      </c>
      <c r="G13" s="4" t="s">
        <v>10</v>
      </c>
    </row>
    <row r="14" spans="1:7" x14ac:dyDescent="0.45">
      <c r="A14" s="2" t="s">
        <v>9</v>
      </c>
      <c r="B14" s="6">
        <v>42370</v>
      </c>
      <c r="C14" s="6">
        <f>EOMONTH(B14,0)</f>
        <v>42400</v>
      </c>
      <c r="D14" s="3">
        <v>4</v>
      </c>
      <c r="E14" s="7">
        <f t="shared" ref="E14:E25" si="4">YEARFRAC(B14-1,C14,D14)</f>
        <v>8.3333333333333329E-2</v>
      </c>
      <c r="F14" s="8" t="str">
        <f t="shared" ca="1" si="3"/>
        <v>E14: =YEARFRAC(B14-1,C14,D14)</v>
      </c>
      <c r="G14" s="4" t="s">
        <v>10</v>
      </c>
    </row>
    <row r="15" spans="1:7" x14ac:dyDescent="0.45">
      <c r="A15" s="2" t="s">
        <v>9</v>
      </c>
      <c r="B15" s="6">
        <f t="shared" ref="B15:B25" si="5">C14+1</f>
        <v>42401</v>
      </c>
      <c r="C15" s="6">
        <f t="shared" ref="C15:C25" si="6">EOMONTH(B15,0)</f>
        <v>42429</v>
      </c>
      <c r="D15" s="3">
        <v>4</v>
      </c>
      <c r="E15" s="7">
        <f t="shared" si="4"/>
        <v>8.0555555555555561E-2</v>
      </c>
      <c r="F15" s="8" t="str">
        <f t="shared" ca="1" si="3"/>
        <v>E15: =YEARFRAC(B15-1,C15,D15)</v>
      </c>
      <c r="G15" s="4" t="s">
        <v>10</v>
      </c>
    </row>
    <row r="16" spans="1:7" x14ac:dyDescent="0.45">
      <c r="A16" s="2" t="s">
        <v>9</v>
      </c>
      <c r="B16" s="6">
        <f t="shared" si="5"/>
        <v>42430</v>
      </c>
      <c r="C16" s="6">
        <f t="shared" si="6"/>
        <v>42460</v>
      </c>
      <c r="D16" s="3">
        <v>4</v>
      </c>
      <c r="E16" s="7">
        <f t="shared" si="4"/>
        <v>8.611111111111111E-2</v>
      </c>
      <c r="F16" s="8" t="str">
        <f t="shared" ca="1" si="3"/>
        <v>E16: =YEARFRAC(B16-1,C16,D16)</v>
      </c>
      <c r="G16" s="4" t="s">
        <v>10</v>
      </c>
    </row>
    <row r="17" spans="1:7" x14ac:dyDescent="0.45">
      <c r="A17" s="2" t="s">
        <v>9</v>
      </c>
      <c r="B17" s="6">
        <f t="shared" si="5"/>
        <v>42461</v>
      </c>
      <c r="C17" s="6">
        <f t="shared" si="6"/>
        <v>42490</v>
      </c>
      <c r="D17" s="3">
        <v>4</v>
      </c>
      <c r="E17" s="7">
        <f t="shared" si="4"/>
        <v>8.3333333333333329E-2</v>
      </c>
      <c r="F17" s="8" t="str">
        <f t="shared" ca="1" si="3"/>
        <v>E17: =YEARFRAC(B17-1,C17,D17)</v>
      </c>
      <c r="G17" s="4" t="s">
        <v>10</v>
      </c>
    </row>
    <row r="18" spans="1:7" x14ac:dyDescent="0.45">
      <c r="A18" s="2" t="s">
        <v>9</v>
      </c>
      <c r="B18" s="6">
        <f t="shared" si="5"/>
        <v>42491</v>
      </c>
      <c r="C18" s="6">
        <f t="shared" si="6"/>
        <v>42521</v>
      </c>
      <c r="D18" s="3">
        <v>4</v>
      </c>
      <c r="E18" s="7">
        <f t="shared" si="4"/>
        <v>8.3333333333333329E-2</v>
      </c>
      <c r="F18" s="8" t="str">
        <f t="shared" ca="1" si="3"/>
        <v>E18: =YEARFRAC(B18-1,C18,D18)</v>
      </c>
      <c r="G18" s="4" t="s">
        <v>10</v>
      </c>
    </row>
    <row r="19" spans="1:7" x14ac:dyDescent="0.45">
      <c r="A19" s="2" t="s">
        <v>9</v>
      </c>
      <c r="B19" s="6">
        <f t="shared" si="5"/>
        <v>42522</v>
      </c>
      <c r="C19" s="6">
        <f t="shared" si="6"/>
        <v>42551</v>
      </c>
      <c r="D19" s="3">
        <v>4</v>
      </c>
      <c r="E19" s="7">
        <f t="shared" si="4"/>
        <v>8.3333333333333329E-2</v>
      </c>
      <c r="F19" s="8" t="str">
        <f t="shared" ca="1" si="3"/>
        <v>E19: =YEARFRAC(B19-1,C19,D19)</v>
      </c>
      <c r="G19" s="4" t="s">
        <v>10</v>
      </c>
    </row>
    <row r="20" spans="1:7" x14ac:dyDescent="0.45">
      <c r="A20" s="2" t="s">
        <v>9</v>
      </c>
      <c r="B20" s="6">
        <f t="shared" si="5"/>
        <v>42552</v>
      </c>
      <c r="C20" s="6">
        <f t="shared" si="6"/>
        <v>42582</v>
      </c>
      <c r="D20" s="3">
        <v>4</v>
      </c>
      <c r="E20" s="7">
        <f t="shared" si="4"/>
        <v>8.3333333333333329E-2</v>
      </c>
      <c r="F20" s="8" t="str">
        <f t="shared" ca="1" si="3"/>
        <v>E20: =YEARFRAC(B20-1,C20,D20)</v>
      </c>
      <c r="G20" s="4" t="s">
        <v>10</v>
      </c>
    </row>
    <row r="21" spans="1:7" x14ac:dyDescent="0.45">
      <c r="A21" s="2" t="s">
        <v>9</v>
      </c>
      <c r="B21" s="6">
        <f t="shared" si="5"/>
        <v>42583</v>
      </c>
      <c r="C21" s="6">
        <f t="shared" si="6"/>
        <v>42613</v>
      </c>
      <c r="D21" s="3">
        <v>4</v>
      </c>
      <c r="E21" s="7">
        <f t="shared" si="4"/>
        <v>8.3333333333333329E-2</v>
      </c>
      <c r="F21" s="8" t="str">
        <f t="shared" ca="1" si="3"/>
        <v>E21: =YEARFRAC(B21-1,C21,D21)</v>
      </c>
      <c r="G21" s="4" t="s">
        <v>10</v>
      </c>
    </row>
    <row r="22" spans="1:7" x14ac:dyDescent="0.45">
      <c r="A22" s="2" t="s">
        <v>9</v>
      </c>
      <c r="B22" s="6">
        <f t="shared" si="5"/>
        <v>42614</v>
      </c>
      <c r="C22" s="6">
        <f t="shared" si="6"/>
        <v>42643</v>
      </c>
      <c r="D22" s="3">
        <v>4</v>
      </c>
      <c r="E22" s="7">
        <f t="shared" si="4"/>
        <v>8.3333333333333329E-2</v>
      </c>
      <c r="F22" s="8" t="str">
        <f t="shared" ca="1" si="3"/>
        <v>E22: =YEARFRAC(B22-1,C22,D22)</v>
      </c>
      <c r="G22" s="4" t="s">
        <v>10</v>
      </c>
    </row>
    <row r="23" spans="1:7" x14ac:dyDescent="0.45">
      <c r="A23" s="2" t="s">
        <v>9</v>
      </c>
      <c r="B23" s="6">
        <f t="shared" si="5"/>
        <v>42644</v>
      </c>
      <c r="C23" s="6">
        <f t="shared" si="6"/>
        <v>42674</v>
      </c>
      <c r="D23" s="3">
        <v>4</v>
      </c>
      <c r="E23" s="7">
        <f t="shared" si="4"/>
        <v>8.3333333333333329E-2</v>
      </c>
      <c r="F23" s="8" t="str">
        <f t="shared" ca="1" si="3"/>
        <v>E23: =YEARFRAC(B23-1,C23,D23)</v>
      </c>
      <c r="G23" s="4" t="s">
        <v>10</v>
      </c>
    </row>
    <row r="24" spans="1:7" x14ac:dyDescent="0.45">
      <c r="A24" s="2" t="s">
        <v>9</v>
      </c>
      <c r="B24" s="6">
        <f t="shared" si="5"/>
        <v>42675</v>
      </c>
      <c r="C24" s="6">
        <f t="shared" si="6"/>
        <v>42704</v>
      </c>
      <c r="D24" s="3">
        <v>4</v>
      </c>
      <c r="E24" s="7">
        <f t="shared" si="4"/>
        <v>8.3333333333333329E-2</v>
      </c>
      <c r="F24" s="8" t="str">
        <f t="shared" ca="1" si="3"/>
        <v>E24: =YEARFRAC(B24-1,C24,D24)</v>
      </c>
      <c r="G24" s="4" t="s">
        <v>10</v>
      </c>
    </row>
    <row r="25" spans="1:7" x14ac:dyDescent="0.45">
      <c r="A25" s="2" t="s">
        <v>9</v>
      </c>
      <c r="B25" s="6">
        <f t="shared" si="5"/>
        <v>42705</v>
      </c>
      <c r="C25" s="6">
        <f t="shared" si="6"/>
        <v>42735</v>
      </c>
      <c r="D25" s="3">
        <v>4</v>
      </c>
      <c r="E25" s="7">
        <f t="shared" si="4"/>
        <v>8.3333333333333329E-2</v>
      </c>
      <c r="F25" s="8" t="str">
        <f t="shared" ca="1" si="3"/>
        <v>E25: =YEARFRAC(B25-1,C25,D25)</v>
      </c>
      <c r="G25" s="4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9257-D81D-46A6-AFD8-0085D2964906}">
  <sheetPr>
    <tabColor rgb="FFC00000"/>
  </sheetPr>
  <dimension ref="A1:G25"/>
  <sheetViews>
    <sheetView workbookViewId="0"/>
  </sheetViews>
  <sheetFormatPr defaultColWidth="25.59765625" defaultRowHeight="14.25" x14ac:dyDescent="0.45"/>
  <cols>
    <col min="1" max="1" width="25.59765625" style="2"/>
    <col min="2" max="3" width="15.59765625" style="6" customWidth="1"/>
    <col min="4" max="4" width="8.59765625" style="3" customWidth="1"/>
    <col min="5" max="5" width="12.59765625" style="7" customWidth="1"/>
    <col min="6" max="6" width="35.59765625" customWidth="1"/>
    <col min="7" max="7" width="40.59765625" style="4" customWidth="1"/>
  </cols>
  <sheetData>
    <row r="1" spans="1:7" x14ac:dyDescent="0.45">
      <c r="A1" s="1" t="s">
        <v>0</v>
      </c>
      <c r="B1" s="1"/>
      <c r="C1" s="1"/>
      <c r="D1" s="1"/>
      <c r="E1" s="1" t="s">
        <v>1</v>
      </c>
      <c r="F1" s="1" t="s">
        <v>4</v>
      </c>
      <c r="G1" s="1" t="s">
        <v>4</v>
      </c>
    </row>
    <row r="2" spans="1:7" x14ac:dyDescent="0.45">
      <c r="A2" s="1"/>
      <c r="B2" s="1" t="s">
        <v>5</v>
      </c>
      <c r="C2" s="1" t="s">
        <v>6</v>
      </c>
      <c r="D2" s="5" t="s">
        <v>7</v>
      </c>
      <c r="E2" s="1" t="s">
        <v>8</v>
      </c>
      <c r="F2" s="1" t="s">
        <v>2</v>
      </c>
      <c r="G2" s="1" t="s">
        <v>3</v>
      </c>
    </row>
    <row r="3" spans="1:7" x14ac:dyDescent="0.45">
      <c r="A3" s="2" t="s">
        <v>11</v>
      </c>
      <c r="B3" s="9" t="s">
        <v>12</v>
      </c>
      <c r="C3" s="9" t="s">
        <v>13</v>
      </c>
      <c r="D3" s="3">
        <v>0</v>
      </c>
      <c r="E3" s="7">
        <f>YEARFRAC(B3,C3,D3)</f>
        <v>1</v>
      </c>
      <c r="F3" s="8" t="str">
        <f ca="1">ADDRESS(ROW(),COLUMN()-1,4)&amp;": "&amp;_xlfn.FORMULATEXT(E3)</f>
        <v>E3: =YEARFRAC(B3,C3,D3)</v>
      </c>
      <c r="G3" s="4" t="s">
        <v>15</v>
      </c>
    </row>
    <row r="4" spans="1:7" x14ac:dyDescent="0.45">
      <c r="A4" s="2" t="s">
        <v>14</v>
      </c>
      <c r="B4" s="3">
        <v>-1200</v>
      </c>
      <c r="C4" s="3">
        <v>44561</v>
      </c>
      <c r="D4" s="3">
        <v>1</v>
      </c>
      <c r="E4" s="7" t="e">
        <f t="shared" ref="E4:E8" si="0">YEARFRAC(B4,C4,D4)</f>
        <v>#NUM!</v>
      </c>
      <c r="F4" s="8" t="str">
        <f ca="1">ADDRESS(ROW(),COLUMN()-1,4)&amp;": "&amp;_xlfn.FORMULATEXT(E4)</f>
        <v>E4: =YEARFRAC(B4,C4,D4)</v>
      </c>
      <c r="G4" s="4" t="s">
        <v>16</v>
      </c>
    </row>
    <row r="5" spans="1:7" x14ac:dyDescent="0.45">
      <c r="A5" s="2" t="s">
        <v>14</v>
      </c>
      <c r="B5" s="3">
        <v>20000000</v>
      </c>
      <c r="C5" s="3">
        <v>44561</v>
      </c>
      <c r="D5" s="3">
        <v>2</v>
      </c>
      <c r="E5" s="7" t="e">
        <f t="shared" si="0"/>
        <v>#NUM!</v>
      </c>
      <c r="F5" s="8" t="str">
        <f t="shared" ref="F5:F18" ca="1" si="1">ADDRESS(ROW(),COLUMN()-1,4)&amp;": "&amp;_xlfn.FORMULATEXT(E5)</f>
        <v>E5: =YEARFRAC(B5,C5,D5)</v>
      </c>
      <c r="G5" s="4" t="s">
        <v>16</v>
      </c>
    </row>
    <row r="6" spans="1:7" x14ac:dyDescent="0.45">
      <c r="A6" s="2" t="s">
        <v>17</v>
      </c>
      <c r="C6" s="6">
        <v>44377</v>
      </c>
      <c r="D6" s="3">
        <v>0</v>
      </c>
      <c r="E6" s="7">
        <f t="shared" si="0"/>
        <v>121.5</v>
      </c>
      <c r="F6" s="8" t="str">
        <f t="shared" ca="1" si="1"/>
        <v>E6: =YEARFRAC(B6,C6,D6)</v>
      </c>
    </row>
    <row r="7" spans="1:7" x14ac:dyDescent="0.45">
      <c r="A7" s="2" t="s">
        <v>18</v>
      </c>
      <c r="B7" s="6">
        <v>44561</v>
      </c>
      <c r="D7" s="3">
        <v>1</v>
      </c>
      <c r="E7" s="7">
        <f t="shared" si="0"/>
        <v>122.00273788150808</v>
      </c>
      <c r="F7" s="8" t="str">
        <f t="shared" ca="1" si="1"/>
        <v>E7: =YEARFRAC(B7,C7,D7)</v>
      </c>
    </row>
    <row r="8" spans="1:7" x14ac:dyDescent="0.45">
      <c r="A8" s="2" t="s">
        <v>19</v>
      </c>
      <c r="B8" s="6">
        <v>44561</v>
      </c>
      <c r="C8" s="6">
        <v>43561</v>
      </c>
      <c r="D8" s="3">
        <v>2</v>
      </c>
      <c r="E8" s="7">
        <f t="shared" si="0"/>
        <v>2.7777777777777777</v>
      </c>
      <c r="F8" s="8" t="str">
        <f t="shared" ca="1" si="1"/>
        <v>E8: =YEARFRAC(B8,C8,D8)</v>
      </c>
    </row>
    <row r="9" spans="1:7" x14ac:dyDescent="0.45">
      <c r="A9" s="2" t="s">
        <v>20</v>
      </c>
      <c r="B9" s="6" t="b">
        <v>1</v>
      </c>
      <c r="C9" s="6">
        <v>44377</v>
      </c>
      <c r="D9" s="3">
        <v>1</v>
      </c>
      <c r="E9" s="7" t="e">
        <f>YEARFRAC(B9,C9,D9)</f>
        <v>#VALUE!</v>
      </c>
      <c r="F9" s="8" t="str">
        <f t="shared" ca="1" si="1"/>
        <v>E9: =YEARFRAC(B9,C9,D9)</v>
      </c>
      <c r="G9" s="4" t="s">
        <v>23</v>
      </c>
    </row>
    <row r="10" spans="1:7" x14ac:dyDescent="0.45">
      <c r="A10" s="2" t="s">
        <v>21</v>
      </c>
      <c r="B10" s="6">
        <v>44197</v>
      </c>
      <c r="C10" s="6" t="b">
        <v>0</v>
      </c>
      <c r="D10" s="3">
        <v>1</v>
      </c>
      <c r="E10" s="7" t="e">
        <f t="shared" ref="E10:E11" si="2">YEARFRAC(B10,C10,D10)</f>
        <v>#VALUE!</v>
      </c>
      <c r="F10" s="8" t="str">
        <f t="shared" ca="1" si="1"/>
        <v>E10: =YEARFRAC(B10,C10,D10)</v>
      </c>
      <c r="G10" s="4" t="s">
        <v>23</v>
      </c>
    </row>
    <row r="11" spans="1:7" x14ac:dyDescent="0.45">
      <c r="A11" s="2" t="s">
        <v>22</v>
      </c>
      <c r="B11" s="6">
        <v>44197</v>
      </c>
      <c r="C11" s="6">
        <v>44377</v>
      </c>
      <c r="D11" s="3" t="b">
        <v>1</v>
      </c>
      <c r="E11" s="7" t="e">
        <f t="shared" si="2"/>
        <v>#VALUE!</v>
      </c>
      <c r="F11" s="8" t="str">
        <f t="shared" ca="1" si="1"/>
        <v>E11: =YEARFRAC(B11,C11,D11)</v>
      </c>
      <c r="G11" s="4" t="s">
        <v>23</v>
      </c>
    </row>
    <row r="12" spans="1:7" x14ac:dyDescent="0.45">
      <c r="A12" s="2" t="s">
        <v>20</v>
      </c>
      <c r="B12" s="6" t="b">
        <v>1</v>
      </c>
      <c r="C12" s="6">
        <v>44377</v>
      </c>
      <c r="D12" s="3">
        <v>1</v>
      </c>
      <c r="E12" s="7">
        <f>YEARFRAC(B12-1,N(C12),N(D12))</f>
        <v>121.49896768402155</v>
      </c>
      <c r="F12" s="8" t="str">
        <f t="shared" ca="1" si="1"/>
        <v>E12: =YEARFRAC(B12-1,N(C12),N(D12))</v>
      </c>
    </row>
    <row r="13" spans="1:7" x14ac:dyDescent="0.45">
      <c r="A13" s="2" t="s">
        <v>21</v>
      </c>
      <c r="B13" s="6">
        <v>44197</v>
      </c>
      <c r="C13" s="6" t="b">
        <v>0</v>
      </c>
      <c r="D13" s="3">
        <v>1</v>
      </c>
      <c r="E13" s="7">
        <f t="shared" ref="E13:E14" si="3">YEARFRAC(B13-1,N(C13),N(D13))</f>
        <v>121.00273786627446</v>
      </c>
      <c r="F13" s="8" t="str">
        <f t="shared" ca="1" si="1"/>
        <v>E13: =YEARFRAC(B13-1,N(C13),N(D13))</v>
      </c>
    </row>
    <row r="14" spans="1:7" x14ac:dyDescent="0.45">
      <c r="A14" s="2" t="s">
        <v>22</v>
      </c>
      <c r="B14" s="6">
        <v>44197</v>
      </c>
      <c r="C14" s="6">
        <v>44377</v>
      </c>
      <c r="D14" s="3" t="b">
        <v>1</v>
      </c>
      <c r="E14" s="7">
        <f t="shared" si="3"/>
        <v>0.49589041095890413</v>
      </c>
      <c r="F14" s="8" t="str">
        <f t="shared" ca="1" si="1"/>
        <v>E14: =YEARFRAC(B14-1,N(C14),N(D14))</v>
      </c>
    </row>
    <row r="15" spans="1:7" x14ac:dyDescent="0.45">
      <c r="F15" s="8"/>
    </row>
    <row r="16" spans="1:7" x14ac:dyDescent="0.45">
      <c r="F16" s="8"/>
    </row>
    <row r="17" spans="5:7" x14ac:dyDescent="0.45">
      <c r="E17" s="7" t="e">
        <f>YEARFRAC(B7:B14,C7:C14,D7:D14)</f>
        <v>#VALUE!</v>
      </c>
      <c r="F17" s="8" t="str">
        <f t="shared" ca="1" si="1"/>
        <v>E17: =YEARFRAC(B7:B14,C7:C14,D7:D14)</v>
      </c>
      <c r="G17" s="4" t="s">
        <v>24</v>
      </c>
    </row>
    <row r="18" spans="5:7" x14ac:dyDescent="0.45">
      <c r="E18" s="7" cm="1">
        <f t="array" ref="E18:E25">YEARFRAC(1*B8:B15,1*C8:C15,1*D8:D15)</f>
        <v>2.7777777777777777</v>
      </c>
      <c r="F18" s="8" t="str">
        <f t="shared" ca="1" si="1"/>
        <v>E18: =YEARFRAC(1*B8:B15,1*C8:C15,1*D8:D15)</v>
      </c>
    </row>
    <row r="19" spans="5:7" x14ac:dyDescent="0.45">
      <c r="E19" s="7">
        <v>121.49622980251347</v>
      </c>
      <c r="F19" s="8"/>
      <c r="G19" s="4" t="s">
        <v>25</v>
      </c>
    </row>
    <row r="20" spans="5:7" x14ac:dyDescent="0.45">
      <c r="E20" s="7">
        <v>121.00614901256733</v>
      </c>
      <c r="F20" s="8"/>
    </row>
    <row r="21" spans="5:7" x14ac:dyDescent="0.45">
      <c r="E21" s="7">
        <v>0.49315068493150682</v>
      </c>
      <c r="F21" s="8"/>
    </row>
    <row r="22" spans="5:7" x14ac:dyDescent="0.45">
      <c r="E22" s="7">
        <v>121.49622980251347</v>
      </c>
      <c r="F22" s="8"/>
    </row>
    <row r="23" spans="5:7" x14ac:dyDescent="0.45">
      <c r="E23" s="7">
        <v>121.00614901256733</v>
      </c>
      <c r="F23" s="8"/>
    </row>
    <row r="24" spans="5:7" x14ac:dyDescent="0.45">
      <c r="E24" s="7">
        <v>0.49315068493150682</v>
      </c>
      <c r="F24" s="8"/>
    </row>
    <row r="25" spans="5:7" x14ac:dyDescent="0.45">
      <c r="E25" s="7">
        <v>0</v>
      </c>
      <c r="F2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YEARFRAC</vt:lpstr>
      <vt:lpstr>Other Value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2022-07-12T11:54:02Z</dcterms:modified>
</cp:coreProperties>
</file>