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JamesClarkson\Downloads\"/>
    </mc:Choice>
  </mc:AlternateContent>
  <xr:revisionPtr revIDLastSave="0" documentId="13_ncr:1_{2C06ADD2-0EA5-416A-8C48-4D3CC228ADE0}" xr6:coauthVersionLast="47" xr6:coauthVersionMax="47" xr10:uidLastSave="{00000000-0000-0000-0000-000000000000}"/>
  <bookViews>
    <workbookView xWindow="-98" yWindow="-98" windowWidth="21795" windowHeight="13875" xr2:uid="{5D55CDCF-ED5A-4D2F-BEF8-93D33B4A6986}"/>
  </bookViews>
  <sheets>
    <sheet name="TEXTAFTER" sheetId="1" r:id="rId1"/>
    <sheet name="TEXTBEFORE" sheetId="5" r:id="rId2"/>
    <sheet name="TEXTSPLIT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6" l="1" a="1"/>
  <c r="C23" i="6" s="1"/>
  <c r="C15" i="6" a="1"/>
  <c r="C15" i="6" s="1"/>
  <c r="D23" i="6"/>
  <c r="C46" i="6" l="1" a="1"/>
  <c r="C46" i="6" s="1"/>
  <c r="C44" i="6" a="1"/>
  <c r="C44" i="6" s="1"/>
  <c r="C40" i="6" a="1"/>
  <c r="C40" i="6" s="1"/>
  <c r="C35" i="6" a="1"/>
  <c r="C35" i="6" s="1"/>
  <c r="C33" i="6" a="1"/>
  <c r="C33" i="6" s="1"/>
  <c r="C29" i="6" a="1"/>
  <c r="C29" i="6" s="1"/>
  <c r="C18" i="6" a="1"/>
  <c r="C18" i="6" s="1"/>
  <c r="C11" i="6" a="1"/>
  <c r="C11" i="6" s="1"/>
  <c r="C8" i="6" a="1"/>
  <c r="C8" i="6" s="1"/>
  <c r="C3" i="6" a="1"/>
  <c r="C3" i="6" s="1"/>
  <c r="C7" i="5"/>
  <c r="C6" i="5"/>
  <c r="C13" i="5"/>
  <c r="C12" i="5"/>
  <c r="C11" i="5"/>
  <c r="C10" i="5"/>
  <c r="C9" i="5"/>
  <c r="C8" i="5"/>
  <c r="C5" i="5"/>
  <c r="C4" i="5"/>
  <c r="C3" i="5"/>
  <c r="C5" i="1"/>
  <c r="C3" i="1"/>
  <c r="C11" i="1"/>
  <c r="C13" i="1"/>
  <c r="C12" i="1"/>
  <c r="C10" i="1"/>
  <c r="C9" i="1"/>
  <c r="C8" i="1"/>
  <c r="C7" i="1"/>
  <c r="C6" i="1"/>
  <c r="C4" i="1"/>
  <c r="D35" i="6"/>
  <c r="D11" i="5"/>
  <c r="D13" i="1"/>
  <c r="D29" i="6"/>
  <c r="D5" i="5"/>
  <c r="D7" i="1"/>
  <c r="D18" i="6"/>
  <c r="D5" i="1"/>
  <c r="D13" i="5"/>
  <c r="D8" i="1"/>
  <c r="D14" i="6"/>
  <c r="D4" i="5"/>
  <c r="D4" i="1"/>
  <c r="D3" i="5"/>
  <c r="D33" i="6"/>
  <c r="D10" i="1"/>
  <c r="D7" i="5"/>
  <c r="D10" i="6"/>
  <c r="D9" i="5"/>
  <c r="D3" i="1"/>
  <c r="D7" i="6"/>
  <c r="D6" i="1"/>
  <c r="D8" i="5"/>
  <c r="D3" i="6"/>
  <c r="D11" i="1"/>
  <c r="D44" i="6"/>
  <c r="D12" i="5"/>
  <c r="D9" i="1"/>
  <c r="D40" i="6"/>
  <c r="D6" i="5"/>
  <c r="D12" i="1"/>
  <c r="D10" i="5"/>
  <c r="D46" i="6"/>
</calcChain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<sst xmlns="http://schemas.openxmlformats.org/spreadsheetml/2006/main" count="121" uniqueCount="44">
  <si>
    <t>Sample Values</t>
  </si>
  <si>
    <t>Sample Formulas</t>
  </si>
  <si>
    <t>Formula Text</t>
  </si>
  <si>
    <t>Comments / Notes</t>
  </si>
  <si>
    <t xml:space="preserve"> </t>
  </si>
  <si>
    <t>value</t>
  </si>
  <si>
    <t>Text String</t>
  </si>
  <si>
    <t>Logical</t>
  </si>
  <si>
    <t>TEXTJOIN</t>
  </si>
  <si>
    <t>Returns text after last space</t>
  </si>
  <si>
    <t>John Jacob Jingleheimer-Schmidt</t>
  </si>
  <si>
    <t>Returns text after the last delimiter - delimerts may be space, dash or comma</t>
  </si>
  <si>
    <t>001.234.795.12</t>
  </si>
  <si>
    <t>Returns as a number, the last field from an account string, coercion to number forced by 1* the result of TEXTAFTER</t>
  </si>
  <si>
    <t>Jones</t>
  </si>
  <si>
    <t>Delimiter not found, returns #N/A</t>
  </si>
  <si>
    <t>Delimiter not found, returns the not found value, in this case a text string saying not found</t>
  </si>
  <si>
    <t>Delimiter not found, but option to add delimiter to beginning of string, so whole string returned</t>
  </si>
  <si>
    <t>Delimiter not found, but option to add delimiter to end of string, so no text thereafter, returns an empty string</t>
  </si>
  <si>
    <t>Jingleheimer-Schmidt, John Jacob</t>
  </si>
  <si>
    <t>Returns text after 2nd space</t>
  </si>
  <si>
    <t>Returns text after first ", " two-letter text</t>
  </si>
  <si>
    <t>Returns text before 2nd space</t>
  </si>
  <si>
    <t>Returns text before last space</t>
  </si>
  <si>
    <t>Returns text before first ", " two-letter text</t>
  </si>
  <si>
    <t>Returns text before the 2nd last delimiter - delimerts may be space, dash or comma</t>
  </si>
  <si>
    <t>Returns as a number, the first field from an account string, coercion to number forced by 1* the result of TEXTBEFORE</t>
  </si>
  <si>
    <t>Delimiter not found, but option to add delimiter to beginning of string, so empty string returned</t>
  </si>
  <si>
    <t>Delimiter not found, but option to add delimiter to end of string, so whole original string returned</t>
  </si>
  <si>
    <t>Delimiter not found, but option to add delimiter to end of string, so no text therebefore, returns the original string</t>
  </si>
  <si>
    <t>Returns a 3-row array of sub-strings, split on space character</t>
  </si>
  <si>
    <t>Returns a 3-column array of sub-strings, split on space character</t>
  </si>
  <si>
    <t>Returns a 2-row x 3-column array of sub-strings, split on space character along the row, and on the dash to start now row.  pad_with set to empty string</t>
  </si>
  <si>
    <t>Returns a 2-row x 3-column array of sub-strings, split on space character along the row, and on the dash to start now row.  pad_with not specified, so extra cells filled with #N/A</t>
  </si>
  <si>
    <t>John Jacob  Jingleheimer-Schmidt</t>
  </si>
  <si>
    <t>Returns a 4-row array of sub-strings, split on space character, and there is a double-space embedded, which causes extra row for empty string</t>
  </si>
  <si>
    <t>Returns a 3-row array of sub-strings, split on space character, but option is included to ignore empty string caused by double-space</t>
  </si>
  <si>
    <t>Delimiter not found, returns original string (but in this case, is logical value coerced to string</t>
  </si>
  <si>
    <t>Returns an array of account number components</t>
  </si>
  <si>
    <t>Returns an array of account number components, coerced to numbers</t>
  </si>
  <si>
    <t>Returns the original string, the delimiter was not found.  That is because this string contains non-breaking spaces.</t>
  </si>
  <si>
    <t>John Jacob  Jingleheimer-Schmidt</t>
  </si>
  <si>
    <t>Returns a 3-row array of sub-strings, split on non-breaking space character generated by CHAR(160), but option is included to ignore empty string caused by double-non-breaking-space</t>
  </si>
  <si>
    <t>Returns a 4-row array of sub-strings, split on space character or dash character, and there is a double-space embedded, which would cause an extra row for empty string, except for the ignore parameter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</si>
</sst>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1" formatCode="_(* #,##0_);_(* \(#,##0\);_(* &quot;-&quot;_);_(@_)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[=1]\a;[Red]\r"/>
    <numFmt numFmtId="167" formatCode="0.00%;\-0.00%;&quot;-&quot;??_%"/>
    <numFmt numFmtId="168" formatCode="0.0%"/>
    <numFmt numFmtId="169" formatCode="@\:"/>
    <numFmt numFmtId="170" formatCode="0_);[Red]\(0\)"/>
    <numFmt numFmtId="171" formatCode="0.00_);[Red]\(0.00\)"/>
    <numFmt numFmtId="172" formatCode="\ ddd* dd/mm/yyyy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6600"/>
      <name val="Webdings"/>
      <family val="1"/>
      <charset val="2"/>
    </font>
    <font>
      <b/>
      <i/>
      <sz val="9"/>
      <color theme="1"/>
      <name val="Calibri"/>
      <family val="2"/>
      <scheme val="minor"/>
    </font>
    <font>
      <i/>
      <sz val="11"/>
      <color theme="1" tint="0.34998626667073579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i/>
      <sz val="9"/>
      <color theme="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theme="6" tint="0.39994506668294322"/>
      </left>
      <right style="thin">
        <color theme="6" tint="0.39994506668294322"/>
      </right>
      <top style="thin">
        <color theme="6" tint="0.39994506668294322"/>
      </top>
      <bottom style="thin">
        <color theme="6" tint="0.3999450666829432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67">
    <xf numFmtId="0" fontId="0" fillId="0" borderId="0"/>
    <xf numFmtId="0" fontId="19" fillId="0" borderId="0">
      <alignment horizontal="centerContinuous" vertical="center"/>
    </xf>
    <xf numFmtId="0" fontId="2" fillId="0" borderId="1" applyNumberFormat="0" applyFill="0" applyAlignment="0" applyProtection="0"/>
    <xf numFmtId="0" fontId="2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0" applyNumberFormat="0" applyBorder="0" applyAlignment="0" applyProtection="0"/>
    <xf numFmtId="0" fontId="16" fillId="32" borderId="7">
      <protection locked="0"/>
    </xf>
    <xf numFmtId="0" fontId="6" fillId="5" borderId="3" applyNumberFormat="0" applyAlignment="0" applyProtection="0"/>
    <xf numFmtId="0" fontId="7" fillId="5" borderId="2" applyNumberFormat="0" applyAlignment="0" applyProtection="0"/>
    <xf numFmtId="0" fontId="8" fillId="0" borderId="4" applyNumberFormat="0" applyFill="0" applyAlignment="0" applyProtection="0"/>
    <xf numFmtId="0" fontId="9" fillId="6" borderId="5" applyNumberFormat="0" applyAlignment="0" applyProtection="0"/>
    <xf numFmtId="0" fontId="10" fillId="0" borderId="0" applyNumberFormat="0" applyFill="0" applyBorder="0" applyAlignment="0" applyProtection="0"/>
    <xf numFmtId="0" fontId="1" fillId="7" borderId="6" applyNumberFormat="0" applyFont="0" applyAlignment="0" applyProtection="0"/>
    <xf numFmtId="0" fontId="1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6" fontId="12" fillId="32" borderId="7">
      <alignment horizontal="center"/>
      <protection locked="0"/>
    </xf>
    <xf numFmtId="166" fontId="12" fillId="0" borderId="0">
      <alignment horizontal="center"/>
    </xf>
    <xf numFmtId="0" fontId="13" fillId="0" borderId="0">
      <alignment horizontal="right" indent="1"/>
    </xf>
    <xf numFmtId="0" fontId="14" fillId="0" borderId="0">
      <alignment horizontal="left" indent="1"/>
    </xf>
    <xf numFmtId="14" fontId="15" fillId="0" borderId="0">
      <alignment horizontal="center" vertical="center"/>
    </xf>
    <xf numFmtId="41" fontId="16" fillId="32" borderId="7">
      <protection locked="0"/>
    </xf>
    <xf numFmtId="164" fontId="16" fillId="32" borderId="7">
      <protection locked="0"/>
    </xf>
    <xf numFmtId="165" fontId="16" fillId="32" borderId="7">
      <protection locked="0"/>
    </xf>
    <xf numFmtId="167" fontId="16" fillId="32" borderId="7">
      <protection locked="0"/>
    </xf>
    <xf numFmtId="14" fontId="16" fillId="32" borderId="7">
      <protection locked="0"/>
    </xf>
    <xf numFmtId="170" fontId="1" fillId="0" borderId="0">
      <alignment horizontal="right" indent="1"/>
    </xf>
    <xf numFmtId="164" fontId="1" fillId="0" borderId="0"/>
    <xf numFmtId="165" fontId="1" fillId="0" borderId="0"/>
    <xf numFmtId="13" fontId="1" fillId="0" borderId="0"/>
    <xf numFmtId="168" fontId="1" fillId="0" borderId="0"/>
    <xf numFmtId="169" fontId="13" fillId="0" borderId="0">
      <alignment horizontal="right" indent="1"/>
    </xf>
    <xf numFmtId="49" fontId="17" fillId="33" borderId="0">
      <alignment horizontal="left" vertical="center" indent="1"/>
    </xf>
    <xf numFmtId="0" fontId="18" fillId="34" borderId="8">
      <alignment horizontal="centerContinuous" vertical="center" wrapText="1"/>
    </xf>
    <xf numFmtId="0" fontId="18" fillId="34" borderId="8">
      <alignment horizontal="center" textRotation="90" wrapText="1"/>
    </xf>
    <xf numFmtId="41" fontId="1" fillId="0" borderId="9"/>
    <xf numFmtId="164" fontId="1" fillId="0" borderId="9"/>
    <xf numFmtId="165" fontId="1" fillId="0" borderId="9"/>
    <xf numFmtId="167" fontId="1" fillId="0" borderId="9"/>
    <xf numFmtId="0" fontId="20" fillId="35" borderId="0">
      <alignment horizontal="left" indent="1"/>
    </xf>
    <xf numFmtId="169" fontId="20" fillId="35" borderId="0">
      <alignment horizontal="right" indent="1"/>
    </xf>
    <xf numFmtId="38" fontId="1" fillId="0" borderId="0">
      <alignment horizontal="right" indent="1"/>
    </xf>
    <xf numFmtId="40" fontId="1" fillId="0" borderId="0">
      <alignment horizontal="right" indent="1"/>
    </xf>
    <xf numFmtId="171" fontId="1" fillId="0" borderId="0">
      <alignment horizontal="right" indent="1"/>
    </xf>
    <xf numFmtId="172" fontId="1" fillId="0" borderId="0"/>
  </cellStyleXfs>
  <cellXfs count="8">
    <xf numFmtId="0" fontId="0" fillId="0" borderId="0" xfId="0"/>
    <xf numFmtId="0" fontId="18" fillId="34" borderId="8" xfId="55">
      <alignment horizontal="centerContinuous" vertical="center" wrapText="1"/>
    </xf>
    <xf numFmtId="169" fontId="13" fillId="0" borderId="0" xfId="53">
      <alignment horizontal="right" indent="1"/>
    </xf>
    <xf numFmtId="0" fontId="14" fillId="0" borderId="0" xfId="41">
      <alignment horizontal="left" indent="1"/>
    </xf>
    <xf numFmtId="168" fontId="1" fillId="0" borderId="0" xfId="52"/>
    <xf numFmtId="0" fontId="0" fillId="0" borderId="0" xfId="0" applyAlignment="1">
      <alignment horizontal="left" indent="1"/>
    </xf>
    <xf numFmtId="0" fontId="1" fillId="0" borderId="0" xfId="52" applyNumberFormat="1"/>
    <xf numFmtId="0" fontId="0" fillId="0" borderId="0" xfId="0" quotePrefix="1"/>
  </cellXfs>
  <cellStyles count="67">
    <cellStyle name="20% - Accent1" xfId="15" builtinId="30" hidden="1"/>
    <cellStyle name="20% - Accent2" xfId="19" builtinId="34" hidden="1"/>
    <cellStyle name="20% - Accent3" xfId="23" builtinId="38" hidden="1"/>
    <cellStyle name="20% - Accent4" xfId="27" builtinId="42" hidden="1"/>
    <cellStyle name="20% - Accent5" xfId="31" builtinId="46" hidden="1"/>
    <cellStyle name="20% - Accent6" xfId="35" builtinId="50" hidden="1"/>
    <cellStyle name="3 a r" xfId="38" xr:uid="{D925B7F3-891E-465E-9970-A6283691A812}"/>
    <cellStyle name="40% - Accent1" xfId="16" builtinId="31" hidden="1"/>
    <cellStyle name="40% - Accent2" xfId="20" builtinId="35" hidden="1"/>
    <cellStyle name="40% - Accent3" xfId="24" builtinId="39" hidden="1"/>
    <cellStyle name="40% - Accent4" xfId="28" builtinId="43" hidden="1"/>
    <cellStyle name="40% - Accent5" xfId="32" builtinId="47" hidden="1"/>
    <cellStyle name="40% - Accent6" xfId="36" builtinId="51" hidden="1"/>
    <cellStyle name="60% - Accent1" xfId="17" builtinId="32" hidden="1"/>
    <cellStyle name="60% - Accent2" xfId="21" builtinId="36" hidden="1"/>
    <cellStyle name="60% - Accent3" xfId="25" builtinId="40" hidden="1"/>
    <cellStyle name="60% - Accent4" xfId="29" builtinId="44" hidden="1"/>
    <cellStyle name="60% - Accent5" xfId="33" builtinId="48" hidden="1"/>
    <cellStyle name="60% - Accent6" xfId="37" builtinId="52" hidden="1"/>
    <cellStyle name="a r 4" xfId="39" xr:uid="{14445949-B42B-4365-A71B-6EB32F8DEB95}"/>
    <cellStyle name="About" xfId="40" xr:uid="{4FF18D94-CE45-4A26-8A3E-F92216E559A0}"/>
    <cellStyle name="Accent1" xfId="14" builtinId="29" hidden="1"/>
    <cellStyle name="Accent2" xfId="18" builtinId="33" hidden="1"/>
    <cellStyle name="Accent3" xfId="22" builtinId="37" hidden="1"/>
    <cellStyle name="Accent4" xfId="26" builtinId="41" hidden="1"/>
    <cellStyle name="Accent5" xfId="30" builtinId="45" hidden="1"/>
    <cellStyle name="Accent6" xfId="34" builtinId="49" hidden="1"/>
    <cellStyle name="Annotation" xfId="41" xr:uid="{1867C513-5272-4E4B-A5A6-B2AEE18D542F}"/>
    <cellStyle name="Bad" xfId="5" builtinId="27" hidden="1"/>
    <cellStyle name="Calculation" xfId="9" builtinId="22" hidden="1"/>
    <cellStyle name="Check Cell" xfId="11" builtinId="23" hidden="1"/>
    <cellStyle name="Date Heading" xfId="42" xr:uid="{2CE54078-9E2E-4CDA-9E4C-EE2579B4672A}"/>
    <cellStyle name="Good" xfId="4" builtinId="26" hidden="1"/>
    <cellStyle name="Heading 3" xfId="2" builtinId="18" hidden="1"/>
    <cellStyle name="Heading 4" xfId="3" builtinId="19" hidden="1"/>
    <cellStyle name="Input" xfId="7" builtinId="20" customBuiltin="1"/>
    <cellStyle name="Input #0" xfId="43" xr:uid="{D91AB160-A4E5-461D-8AB5-7DF6C431070C}"/>
    <cellStyle name="Input $0" xfId="44" xr:uid="{3F74BD16-F4C1-43A7-9A22-FBCA04CDA4B1}"/>
    <cellStyle name="Input $2" xfId="45" xr:uid="{E9E0E6EB-4595-4110-B2F0-C057BC3750D4}"/>
    <cellStyle name="Input %2" xfId="46" xr:uid="{02C034AE-21C4-42C1-9B5F-37EC12FF3571}"/>
    <cellStyle name="Input Date" xfId="47" xr:uid="{4DAE7F90-F90C-4255-B27D-81867C3441EB}"/>
    <cellStyle name="Linked Cell" xfId="10" builtinId="24" hidden="1"/>
    <cellStyle name="Neutral" xfId="6" builtinId="28" hidden="1"/>
    <cellStyle name="Normal" xfId="0" builtinId="0"/>
    <cellStyle name="Note" xfId="13" builtinId="10" hidden="1"/>
    <cellStyle name="Output" xfId="8" builtinId="21" hidden="1"/>
    <cellStyle name="Output #,##0" xfId="63" xr:uid="{CA45DE8F-DC73-45F6-A536-82BAE5C28EAD}"/>
    <cellStyle name="Output #,##2" xfId="64" xr:uid="{83C5D350-4DB3-4967-BFDE-417AE4E3F343}"/>
    <cellStyle name="Output #0" xfId="48" xr:uid="{BFF77309-4135-4939-80A7-279E8CC68BC5}"/>
    <cellStyle name="Output #2" xfId="65" xr:uid="{8BF563ED-A15B-4BE2-AB4E-930799A6DB9A}"/>
    <cellStyle name="Output $0" xfId="49" xr:uid="{524D1E47-FC26-45E5-8C9A-8A7C22F97932}"/>
    <cellStyle name="Output $2" xfId="50" xr:uid="{F23CD4B7-2356-45BF-ACE8-63F7278C6A9B}"/>
    <cellStyle name="Output /2" xfId="51" xr:uid="{870CDE8C-53A8-4686-B0C5-94493B551264}"/>
    <cellStyle name="Output Date" xfId="66" xr:uid="{6EECD600-8E48-494B-9885-EEA42CB75312}"/>
    <cellStyle name="Output%2" xfId="52" xr:uid="{B956E633-F4A9-494F-94DE-A5804A103F01}"/>
    <cellStyle name="Prompt" xfId="53" xr:uid="{2E1F8C80-863A-4ADC-BF8A-451623701D63}"/>
    <cellStyle name="Section Title" xfId="54" xr:uid="{8A2E821C-5783-40CE-A7C7-6C090E1DA04C}"/>
    <cellStyle name="Table Heading" xfId="55" xr:uid="{C19971F8-62CD-4AFD-A9C1-6777216C3DB2}"/>
    <cellStyle name="Table Heading 90°" xfId="56" xr:uid="{CC06119B-4341-4C3F-B467-4BBD5A999F91}"/>
    <cellStyle name="Title" xfId="1" builtinId="15" customBuiltin="1"/>
    <cellStyle name="Total #0" xfId="57" xr:uid="{FA9ACABA-C463-4931-9A3E-7E9C8EFCCF7F}"/>
    <cellStyle name="Total $0" xfId="58" xr:uid="{C58E7E37-135B-481D-9F22-5EC7C2536363}"/>
    <cellStyle name="Total $2" xfId="59" xr:uid="{C65D144D-8D17-4C05-878E-1B9355AF68EC}"/>
    <cellStyle name="Total %2" xfId="60" xr:uid="{C118301D-0D02-4657-A184-ECD64C4F3373}"/>
    <cellStyle name="Version Details" xfId="61" xr:uid="{9382132C-12E8-48E7-A9FA-33B1EDA9E935}"/>
    <cellStyle name="Version Prompt" xfId="62" xr:uid="{26D30F3B-875F-42A0-9CAA-3FDCE41EFEB1}"/>
    <cellStyle name="Warning Text" xfId="12" builtinId="11" hidden="1"/>
  </cellStyles>
  <dxfs count="0"/>
  <tableStyles count="0" defaultTableStyle="TableStyleMedium2" defaultPivotStyle="PivotStyleLight16"/>
  <colors>
    <mruColors>
      <color rgb="FF284D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3.xml"/><Relationship Id="rId5" Type="http://schemas.openxmlformats.org/officeDocument/2006/relationships/styles" Target="styles.xml"/><Relationship Id="rId10" Type="http://schemas.openxmlformats.org/officeDocument/2006/relationships/customXml" Target="../customXml/item2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Parallax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Parallax">
      <a:fillStyleLst>
        <a:solidFill>
          <a:schemeClr val="phClr"/>
        </a:solidFill>
        <a:gradFill rotWithShape="1">
          <a:gsLst>
            <a:gs pos="0">
              <a:schemeClr val="phClr">
                <a:tint val="60000"/>
                <a:lumMod val="104000"/>
              </a:schemeClr>
            </a:gs>
            <a:gs pos="100000">
              <a:schemeClr val="phClr">
                <a:tint val="84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6000"/>
                <a:lumMod val="102000"/>
              </a:schemeClr>
            </a:gs>
            <a:gs pos="100000">
              <a:schemeClr val="phClr">
                <a:shade val="88000"/>
                <a:lumMod val="94000"/>
              </a:schemeClr>
            </a:gs>
          </a:gsLst>
          <a:path path="circle">
            <a:fillToRect l="50000" t="100000" r="100000" b="50000"/>
          </a:path>
        </a:gradFill>
      </a:fillStyleLst>
      <a:lnStyleLst>
        <a:ln w="9525" cap="rnd" cmpd="sng" algn="ctr">
          <a:solidFill>
            <a:schemeClr val="phClr">
              <a:tint val="60000"/>
            </a:schemeClr>
          </a:solidFill>
          <a:prstDash val="solid"/>
        </a:ln>
        <a:ln w="15875" cap="rnd" cmpd="sng" algn="ctr">
          <a:solidFill>
            <a:schemeClr val="phClr"/>
          </a:solidFill>
          <a:prstDash val="solid"/>
        </a:ln>
        <a:ln w="22225" cap="rnd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reflection blurRad="12700" stA="26000" endPos="32000" dist="12700" dir="5400000" sy="-100000" rotWithShape="0"/>
          </a:effectLst>
        </a:effectStyle>
        <a:effectStyle>
          <a:effectLst>
            <a:outerShdw blurRad="38100" dist="25400" dir="5400000" rotWithShape="0">
              <a:srgbClr val="000000">
                <a:alpha val="64000"/>
              </a:srgbClr>
            </a:outerShdw>
          </a:effectLst>
          <a:scene3d>
            <a:camera prst="orthographicFront">
              <a:rot lat="0" lon="0" rev="0"/>
            </a:camera>
            <a:lightRig rig="threePt" dir="tl">
              <a:rot lat="0" lon="0" rev="1200000"/>
            </a:lightRig>
          </a:scene3d>
          <a:sp3d>
            <a:bevelT w="25400" h="127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  <a:lumMod val="110000"/>
              </a:schemeClr>
            </a:gs>
            <a:gs pos="100000">
              <a:schemeClr val="phClr">
                <a:shade val="64000"/>
                <a:lumMod val="98000"/>
              </a:schemeClr>
            </a:gs>
          </a:gsLst>
          <a:lin ang="5400000" scaled="0"/>
        </a:gradFill>
        <a:blipFill rotWithShape="1">
          <a:blip xmlns:r="http://schemas.openxmlformats.org/officeDocument/2006/relationships" r:embed="rId1">
            <a:duotone>
              <a:schemeClr val="phClr">
                <a:shade val="76000"/>
                <a:satMod val="180000"/>
              </a:schemeClr>
              <a:schemeClr val="phClr">
                <a:tint val="80000"/>
                <a:satMod val="120000"/>
                <a:lumMod val="18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Parallax" id="{ED75F5CF-A22A-49B9-A88C-DAF966891CEE}" vid="{FFF72C03-51B3-40AC-9E6D-CD385A18371D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A40383-D503-493A-BC3A-13262536A283}">
  <sheetPr>
    <tabColor rgb="FF284DA0"/>
  </sheetPr>
  <dimension ref="A1:E13"/>
  <sheetViews>
    <sheetView tabSelected="1" workbookViewId="0"/>
  </sheetViews>
  <sheetFormatPr defaultColWidth="25.59765625" defaultRowHeight="14.25" x14ac:dyDescent="0.45"/>
  <cols>
    <col min="1" max="1" width="25.59765625" style="2"/>
    <col min="2" max="2" width="35.59765625" customWidth="1"/>
    <col min="3" max="3" width="35.59765625" style="4" customWidth="1"/>
    <col min="4" max="4" width="35.59765625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8</v>
      </c>
      <c r="D2" s="1" t="s">
        <v>2</v>
      </c>
      <c r="E2" s="1" t="s">
        <v>3</v>
      </c>
    </row>
    <row r="3" spans="1:5" x14ac:dyDescent="0.45">
      <c r="A3" s="2" t="s">
        <v>6</v>
      </c>
      <c r="B3" t="s">
        <v>10</v>
      </c>
      <c r="C3" s="6" t="str">
        <f>_xlfn.TEXTAFTER(B3," ",2)</f>
        <v>Jingleheimer-Schmidt</v>
      </c>
      <c r="D3" s="5" t="str">
        <f t="shared" ref="D3:D4" ca="1" si="0">ADDRESS(ROW(),COLUMN()-1,4)&amp;": "&amp;_xlfn.FORMULATEXT(C3)</f>
        <v>C3: =TEXTAFTER(B3," ",2)</v>
      </c>
      <c r="E3" s="3" t="s">
        <v>20</v>
      </c>
    </row>
    <row r="4" spans="1:5" x14ac:dyDescent="0.45">
      <c r="A4" s="2" t="s">
        <v>6</v>
      </c>
      <c r="B4" t="s">
        <v>10</v>
      </c>
      <c r="C4" s="6" t="str">
        <f>_xlfn.TEXTAFTER(B4," ",-1)</f>
        <v>Jingleheimer-Schmidt</v>
      </c>
      <c r="D4" s="5" t="str">
        <f t="shared" ca="1" si="0"/>
        <v>C4: =TEXTAFTER(B4," ",-1)</v>
      </c>
      <c r="E4" s="3" t="s">
        <v>9</v>
      </c>
    </row>
    <row r="5" spans="1:5" x14ac:dyDescent="0.45">
      <c r="A5" s="2" t="s">
        <v>6</v>
      </c>
      <c r="B5" t="s">
        <v>19</v>
      </c>
      <c r="C5" s="6" t="str">
        <f>_xlfn.TEXTAFTER(B5,", ",)</f>
        <v>John Jacob</v>
      </c>
      <c r="D5" s="5" t="str">
        <f t="shared" ref="D5" ca="1" si="1">ADDRESS(ROW(),COLUMN()-1,4)&amp;": "&amp;_xlfn.FORMULATEXT(C5)</f>
        <v>C5: =TEXTAFTER(B5,", ",)</v>
      </c>
      <c r="E5" s="3" t="s">
        <v>21</v>
      </c>
    </row>
    <row r="6" spans="1:5" x14ac:dyDescent="0.45">
      <c r="A6" s="2" t="s">
        <v>6</v>
      </c>
      <c r="B6" t="s">
        <v>19</v>
      </c>
      <c r="C6" s="6" t="str">
        <f>_xlfn.TEXTAFTER(B6,{" ","-",","},-1)</f>
        <v>Jacob</v>
      </c>
      <c r="D6" s="5" t="str">
        <f t="shared" ref="D6" ca="1" si="2">ADDRESS(ROW(),COLUMN()-1,4)&amp;": "&amp;_xlfn.FORMULATEXT(C6)</f>
        <v>C6: =TEXTAFTER(B6,{" ","-",","},-1)</v>
      </c>
      <c r="E6" s="3" t="s">
        <v>11</v>
      </c>
    </row>
    <row r="7" spans="1:5" x14ac:dyDescent="0.45">
      <c r="A7" s="2" t="s">
        <v>6</v>
      </c>
      <c r="B7" t="s">
        <v>12</v>
      </c>
      <c r="C7" s="6">
        <f>1*_xlfn.TEXTAFTER(B7,".",-1)</f>
        <v>12</v>
      </c>
      <c r="D7" s="5" t="str">
        <f t="shared" ref="D7:D13" ca="1" si="3">ADDRESS(ROW(),COLUMN()-1,4)&amp;": "&amp;_xlfn.FORMULATEXT(C7)</f>
        <v>C7: =1*TEXTAFTER(B7,".",-1)</v>
      </c>
      <c r="E7" s="3" t="s">
        <v>13</v>
      </c>
    </row>
    <row r="8" spans="1:5" x14ac:dyDescent="0.45">
      <c r="A8" s="2" t="s">
        <v>6</v>
      </c>
      <c r="B8" s="7" t="s">
        <v>14</v>
      </c>
      <c r="C8" s="6" t="e">
        <f>_xlfn.TEXTAFTER(B8," ",-1)</f>
        <v>#N/A</v>
      </c>
      <c r="D8" s="5" t="str">
        <f ca="1">ADDRESS(ROW(),COLUMN()-1,4)&amp;": "&amp;_xlfn.FORMULATEXT(C8)</f>
        <v>C8: =TEXTAFTER(B8," ",-1)</v>
      </c>
      <c r="E8" s="3" t="s">
        <v>15</v>
      </c>
    </row>
    <row r="9" spans="1:5" x14ac:dyDescent="0.45">
      <c r="A9" s="2" t="s">
        <v>6</v>
      </c>
      <c r="B9" s="7" t="s">
        <v>14</v>
      </c>
      <c r="C9" s="6" t="str">
        <f>_xlfn.TEXTAFTER(B8," ",-1,,,"[Not found]")</f>
        <v>[Not found]</v>
      </c>
      <c r="D9" s="5" t="str">
        <f ca="1">ADDRESS(ROW(),COLUMN()-1,4)&amp;": "&amp;_xlfn.FORMULATEXT(C9)</f>
        <v>C9: =TEXTAFTER(B8," ",-1,,,"[Not found]")</v>
      </c>
      <c r="E9" s="3" t="s">
        <v>16</v>
      </c>
    </row>
    <row r="10" spans="1:5" x14ac:dyDescent="0.45">
      <c r="A10" s="2" t="s">
        <v>6</v>
      </c>
      <c r="B10" s="7" t="s">
        <v>14</v>
      </c>
      <c r="C10" s="6" t="str">
        <f>_xlfn.TEXTAFTER(B10," ",-1,,TRUE)</f>
        <v>Jones</v>
      </c>
      <c r="D10" s="5" t="str">
        <f t="shared" ca="1" si="3"/>
        <v>C10: =TEXTAFTER(B10," ",-1,,TRUE)</v>
      </c>
      <c r="E10" s="3" t="s">
        <v>17</v>
      </c>
    </row>
    <row r="11" spans="1:5" x14ac:dyDescent="0.45">
      <c r="A11" s="2" t="s">
        <v>6</v>
      </c>
      <c r="B11" s="7" t="s">
        <v>14</v>
      </c>
      <c r="C11" s="6" t="str">
        <f>_xlfn.TEXTAFTER(B11," ",1,,TRUE)</f>
        <v/>
      </c>
      <c r="D11" s="5" t="str">
        <f t="shared" ref="D11" ca="1" si="4">ADDRESS(ROW(),COLUMN()-1,4)&amp;": "&amp;_xlfn.FORMULATEXT(C11)</f>
        <v>C11: =TEXTAFTER(B11," ",1,,TRUE)</v>
      </c>
      <c r="E11" s="3" t="s">
        <v>18</v>
      </c>
    </row>
    <row r="12" spans="1:5" x14ac:dyDescent="0.45">
      <c r="A12" s="2" t="s">
        <v>7</v>
      </c>
      <c r="B12" s="7" t="b">
        <v>1</v>
      </c>
      <c r="C12" s="6" t="e">
        <f>_xlfn.TEXTAFTER(B12," ",1)</f>
        <v>#N/A</v>
      </c>
      <c r="D12" s="5" t="str">
        <f t="shared" ca="1" si="3"/>
        <v>C12: =TEXTAFTER(B12," ",1)</v>
      </c>
      <c r="E12" s="3" t="s">
        <v>15</v>
      </c>
    </row>
    <row r="13" spans="1:5" x14ac:dyDescent="0.45">
      <c r="A13" s="2" t="s">
        <v>7</v>
      </c>
      <c r="B13" s="7" t="b">
        <v>0</v>
      </c>
      <c r="C13" s="6" t="str">
        <f>_xlfn.TEXTAFTER(B13," ",1,,TRUE)</f>
        <v/>
      </c>
      <c r="D13" s="5" t="str">
        <f t="shared" ca="1" si="3"/>
        <v>C13: =TEXTAFTER(B13," ",1,,TRUE)</v>
      </c>
      <c r="E13" s="3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2822A-7794-4920-9FC3-7F9EA289BB8F}">
  <sheetPr>
    <tabColor rgb="FF284DA0"/>
  </sheetPr>
  <dimension ref="A1:E13"/>
  <sheetViews>
    <sheetView workbookViewId="0"/>
  </sheetViews>
  <sheetFormatPr defaultColWidth="25.59765625" defaultRowHeight="14.25" x14ac:dyDescent="0.45"/>
  <cols>
    <col min="1" max="1" width="25.59765625" style="2"/>
    <col min="2" max="2" width="35.59765625" customWidth="1"/>
    <col min="3" max="3" width="35.59765625" style="4" customWidth="1"/>
    <col min="4" max="4" width="35.59765625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8</v>
      </c>
      <c r="D2" s="1" t="s">
        <v>2</v>
      </c>
      <c r="E2" s="1" t="s">
        <v>3</v>
      </c>
    </row>
    <row r="3" spans="1:5" x14ac:dyDescent="0.45">
      <c r="A3" s="2" t="s">
        <v>6</v>
      </c>
      <c r="B3" t="s">
        <v>10</v>
      </c>
      <c r="C3" s="6" t="str">
        <f>_xlfn.TEXTBEFORE(B3," ",2)</f>
        <v>John Jacob</v>
      </c>
      <c r="D3" s="5" t="str">
        <f t="shared" ref="D3:D13" ca="1" si="0">ADDRESS(ROW(),COLUMN()-1,4)&amp;": "&amp;_xlfn.FORMULATEXT(C3)</f>
        <v>C3: =TEXTBEFORE(B3," ",2)</v>
      </c>
      <c r="E3" s="3" t="s">
        <v>22</v>
      </c>
    </row>
    <row r="4" spans="1:5" x14ac:dyDescent="0.45">
      <c r="A4" s="2" t="s">
        <v>6</v>
      </c>
      <c r="B4" t="s">
        <v>10</v>
      </c>
      <c r="C4" s="6" t="str">
        <f>_xlfn.TEXTBEFORE(B4," ",-1)</f>
        <v>John Jacob</v>
      </c>
      <c r="D4" s="5" t="str">
        <f t="shared" ca="1" si="0"/>
        <v>C4: =TEXTBEFORE(B4," ",-1)</v>
      </c>
      <c r="E4" s="3" t="s">
        <v>23</v>
      </c>
    </row>
    <row r="5" spans="1:5" x14ac:dyDescent="0.45">
      <c r="A5" s="2" t="s">
        <v>6</v>
      </c>
      <c r="B5" t="s">
        <v>19</v>
      </c>
      <c r="C5" s="6" t="str">
        <f>_xlfn.TEXTBEFORE(B5,", ",)</f>
        <v>Jingleheimer-Schmidt</v>
      </c>
      <c r="D5" s="5" t="str">
        <f t="shared" ca="1" si="0"/>
        <v>C5: =TEXTBEFORE(B5,", ",)</v>
      </c>
      <c r="E5" s="3" t="s">
        <v>24</v>
      </c>
    </row>
    <row r="6" spans="1:5" x14ac:dyDescent="0.45">
      <c r="A6" s="2" t="s">
        <v>6</v>
      </c>
      <c r="B6" t="s">
        <v>19</v>
      </c>
      <c r="C6" s="6" t="str">
        <f>_xlfn.TEXTBEFORE(B6,{" ","-",","},-2)</f>
        <v>Jingleheimer-Schmidt,</v>
      </c>
      <c r="D6" s="5" t="str">
        <f t="shared" ca="1" si="0"/>
        <v>C6: =TEXTBEFORE(B6,{" ","-",","},-2)</v>
      </c>
      <c r="E6" s="3" t="s">
        <v>25</v>
      </c>
    </row>
    <row r="7" spans="1:5" x14ac:dyDescent="0.45">
      <c r="A7" s="2" t="s">
        <v>6</v>
      </c>
      <c r="B7" t="s">
        <v>12</v>
      </c>
      <c r="C7" s="6">
        <f>1*_xlfn.TEXTBEFORE(B7,".",1)</f>
        <v>1</v>
      </c>
      <c r="D7" s="5" t="str">
        <f t="shared" ca="1" si="0"/>
        <v>C7: =1*TEXTBEFORE(B7,".",1)</v>
      </c>
      <c r="E7" s="3" t="s">
        <v>26</v>
      </c>
    </row>
    <row r="8" spans="1:5" x14ac:dyDescent="0.45">
      <c r="A8" s="2" t="s">
        <v>6</v>
      </c>
      <c r="B8" s="7" t="s">
        <v>14</v>
      </c>
      <c r="C8" s="6" t="e">
        <f>_xlfn.TEXTBEFORE(B8," ",-1)</f>
        <v>#N/A</v>
      </c>
      <c r="D8" s="5" t="str">
        <f ca="1">ADDRESS(ROW(),COLUMN()-1,4)&amp;": "&amp;_xlfn.FORMULATEXT(C8)</f>
        <v>C8: =TEXTBEFORE(B8," ",-1)</v>
      </c>
      <c r="E8" s="3" t="s">
        <v>15</v>
      </c>
    </row>
    <row r="9" spans="1:5" x14ac:dyDescent="0.45">
      <c r="A9" s="2" t="s">
        <v>6</v>
      </c>
      <c r="B9" s="7" t="s">
        <v>14</v>
      </c>
      <c r="C9" s="6" t="str">
        <f>_xlfn.TEXTBEFORE(B8," ",-1,,,"[Not found]")</f>
        <v>[Not found]</v>
      </c>
      <c r="D9" s="5" t="str">
        <f ca="1">ADDRESS(ROW(),COLUMN()-1,4)&amp;": "&amp;_xlfn.FORMULATEXT(C9)</f>
        <v>C9: =TEXTBEFORE(B8," ",-1,,,"[Not found]")</v>
      </c>
      <c r="E9" s="3" t="s">
        <v>16</v>
      </c>
    </row>
    <row r="10" spans="1:5" x14ac:dyDescent="0.45">
      <c r="A10" s="2" t="s">
        <v>6</v>
      </c>
      <c r="B10" s="7" t="s">
        <v>14</v>
      </c>
      <c r="C10" s="6" t="str">
        <f>_xlfn.TEXTBEFORE(B10," ",-1,,TRUE)</f>
        <v/>
      </c>
      <c r="D10" s="5" t="str">
        <f t="shared" ca="1" si="0"/>
        <v>C10: =TEXTBEFORE(B10," ",-1,,TRUE)</v>
      </c>
      <c r="E10" s="3" t="s">
        <v>27</v>
      </c>
    </row>
    <row r="11" spans="1:5" x14ac:dyDescent="0.45">
      <c r="A11" s="2" t="s">
        <v>6</v>
      </c>
      <c r="B11" s="7" t="s">
        <v>14</v>
      </c>
      <c r="C11" s="6" t="str">
        <f>_xlfn.TEXTBEFORE(B11," ",1,,TRUE)</f>
        <v>Jones</v>
      </c>
      <c r="D11" s="5" t="str">
        <f t="shared" ca="1" si="0"/>
        <v>C11: =TEXTBEFORE(B11," ",1,,TRUE)</v>
      </c>
      <c r="E11" s="3" t="s">
        <v>28</v>
      </c>
    </row>
    <row r="12" spans="1:5" x14ac:dyDescent="0.45">
      <c r="A12" s="2" t="s">
        <v>7</v>
      </c>
      <c r="B12" s="7" t="b">
        <v>1</v>
      </c>
      <c r="C12" s="6" t="e">
        <f>_xlfn.TEXTBEFORE(B12," ",1)</f>
        <v>#N/A</v>
      </c>
      <c r="D12" s="5" t="str">
        <f t="shared" ca="1" si="0"/>
        <v>C12: =TEXTBEFORE(B12," ",1)</v>
      </c>
      <c r="E12" s="3" t="s">
        <v>15</v>
      </c>
    </row>
    <row r="13" spans="1:5" x14ac:dyDescent="0.45">
      <c r="A13" s="2" t="s">
        <v>7</v>
      </c>
      <c r="B13" s="7" t="b">
        <v>0</v>
      </c>
      <c r="C13" s="6" t="str">
        <f>_xlfn.TEXTBEFORE(B13," ",1,,TRUE)</f>
        <v>FALSE</v>
      </c>
      <c r="D13" s="5" t="str">
        <f t="shared" ca="1" si="0"/>
        <v>C13: =TEXTBEFORE(B13," ",1,,TRUE)</v>
      </c>
      <c r="E13" s="3" t="s">
        <v>29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E6DDCD-8FCD-4226-8514-F6F2442109B0}">
  <sheetPr>
    <tabColor rgb="FF284DA0"/>
  </sheetPr>
  <dimension ref="A1:E48"/>
  <sheetViews>
    <sheetView workbookViewId="0"/>
  </sheetViews>
  <sheetFormatPr defaultColWidth="25.59765625" defaultRowHeight="14.25" x14ac:dyDescent="0.45"/>
  <cols>
    <col min="1" max="1" width="25.59765625" style="2"/>
    <col min="2" max="2" width="35.59765625" customWidth="1"/>
    <col min="3" max="3" width="35.59765625" style="4" customWidth="1"/>
    <col min="4" max="4" width="35.59765625" customWidth="1"/>
    <col min="5" max="5" width="40.59765625" style="3" customWidth="1"/>
  </cols>
  <sheetData>
    <row r="1" spans="1:5" x14ac:dyDescent="0.45">
      <c r="A1" s="1" t="s">
        <v>0</v>
      </c>
      <c r="B1" s="1"/>
      <c r="C1" s="1" t="s">
        <v>1</v>
      </c>
      <c r="D1" s="1" t="s">
        <v>4</v>
      </c>
      <c r="E1" s="1" t="s">
        <v>4</v>
      </c>
    </row>
    <row r="2" spans="1:5" x14ac:dyDescent="0.45">
      <c r="A2" s="1"/>
      <c r="B2" s="1" t="s">
        <v>5</v>
      </c>
      <c r="C2" s="1" t="s">
        <v>8</v>
      </c>
      <c r="D2" s="1" t="s">
        <v>2</v>
      </c>
      <c r="E2" s="1" t="s">
        <v>3</v>
      </c>
    </row>
    <row r="3" spans="1:5" x14ac:dyDescent="0.45">
      <c r="A3" s="2" t="s">
        <v>6</v>
      </c>
      <c r="B3" t="s">
        <v>10</v>
      </c>
      <c r="C3" t="str" cm="1">
        <f t="array" ref="C3:C5">_xlfn.TEXTSPLIT(B3,," ")</f>
        <v>John</v>
      </c>
      <c r="D3" s="5" t="str">
        <f t="shared" ref="D3:D33" ca="1" si="0">ADDRESS(ROW(),COLUMN()-1,4)&amp;": "&amp;_xlfn.FORMULATEXT(C3)</f>
        <v>C3: =TEXTSPLIT(B3,," ")</v>
      </c>
      <c r="E3" s="3" t="s">
        <v>30</v>
      </c>
    </row>
    <row r="4" spans="1:5" x14ac:dyDescent="0.45">
      <c r="C4" t="str">
        <v>Jacob</v>
      </c>
      <c r="D4" s="5"/>
    </row>
    <row r="5" spans="1:5" x14ac:dyDescent="0.45">
      <c r="C5" t="str">
        <v>Jingleheimer-Schmidt</v>
      </c>
      <c r="D5" s="5"/>
    </row>
    <row r="6" spans="1:5" x14ac:dyDescent="0.45">
      <c r="C6"/>
      <c r="D6" s="5"/>
    </row>
    <row r="7" spans="1:5" x14ac:dyDescent="0.45">
      <c r="A7" s="2" t="s">
        <v>6</v>
      </c>
      <c r="B7" t="s">
        <v>10</v>
      </c>
      <c r="C7"/>
      <c r="D7" s="5" t="str">
        <f ca="1">ADDRESS(ROW(),COLUMN()-1,4)&amp;": "&amp;_xlfn.FORMULATEXT(C8)</f>
        <v>C7: =TEXTSPLIT(B7," ")</v>
      </c>
      <c r="E7" s="3" t="s">
        <v>31</v>
      </c>
    </row>
    <row r="8" spans="1:5" x14ac:dyDescent="0.45">
      <c r="C8" t="str" cm="1">
        <f t="array" ref="C8:E8">_xlfn.TEXTSPLIT(B7," ")</f>
        <v>John</v>
      </c>
      <c r="D8" t="str">
        <v>Jacob</v>
      </c>
      <c r="E8" s="3" t="str">
        <v>Jingleheimer-Schmidt</v>
      </c>
    </row>
    <row r="9" spans="1:5" x14ac:dyDescent="0.45">
      <c r="C9"/>
      <c r="D9" s="5"/>
    </row>
    <row r="10" spans="1:5" x14ac:dyDescent="0.45">
      <c r="A10" s="2" t="s">
        <v>6</v>
      </c>
      <c r="B10" t="s">
        <v>10</v>
      </c>
      <c r="C10"/>
      <c r="D10" s="5" t="str">
        <f ca="1">ADDRESS(ROW(),COLUMN()-1,4)&amp;": "&amp;_xlfn.FORMULATEXT(C11)</f>
        <v>C10: =TEXTSPLIT(B10," ","-")</v>
      </c>
      <c r="E10" s="3" t="s">
        <v>33</v>
      </c>
    </row>
    <row r="11" spans="1:5" x14ac:dyDescent="0.45">
      <c r="C11" t="str" cm="1">
        <f t="array" ref="C11:E12">_xlfn.TEXTSPLIT(B10," ","-")</f>
        <v>John</v>
      </c>
      <c r="D11" s="5" t="str">
        <v>Jacob</v>
      </c>
      <c r="E11" s="3" t="str">
        <v>Jingleheimer</v>
      </c>
    </row>
    <row r="12" spans="1:5" x14ac:dyDescent="0.45">
      <c r="C12" t="str">
        <v>Schmidt</v>
      </c>
      <c r="D12" s="5" t="e">
        <v>#N/A</v>
      </c>
      <c r="E12" s="3" t="e">
        <v>#N/A</v>
      </c>
    </row>
    <row r="13" spans="1:5" x14ac:dyDescent="0.45">
      <c r="C13"/>
      <c r="D13" s="5"/>
    </row>
    <row r="14" spans="1:5" x14ac:dyDescent="0.45">
      <c r="A14" s="2" t="s">
        <v>6</v>
      </c>
      <c r="B14" t="s">
        <v>10</v>
      </c>
      <c r="C14"/>
      <c r="D14" s="5" t="str">
        <f ca="1">ADDRESS(ROW(),COLUMN()-1,4)&amp;": "&amp;_xlfn.FORMULATEXT(C15)</f>
        <v>C14: =TEXTSPLIT(B14," ","-",,,"")</v>
      </c>
      <c r="E14" s="3" t="s">
        <v>32</v>
      </c>
    </row>
    <row r="15" spans="1:5" x14ac:dyDescent="0.45">
      <c r="C15" t="str" cm="1">
        <f t="array" ref="C15:E16">_xlfn.TEXTSPLIT(B14," ","-",,,"")</f>
        <v>John</v>
      </c>
      <c r="D15" s="5" t="str">
        <v>Jacob</v>
      </c>
      <c r="E15" s="3" t="str">
        <v>Jingleheimer</v>
      </c>
    </row>
    <row r="16" spans="1:5" x14ac:dyDescent="0.45">
      <c r="C16" t="str">
        <v>Schmidt</v>
      </c>
      <c r="D16" s="5" t="str">
        <v/>
      </c>
      <c r="E16" s="3" t="str">
        <v/>
      </c>
    </row>
    <row r="17" spans="1:5" x14ac:dyDescent="0.45">
      <c r="C17"/>
      <c r="D17" s="5"/>
    </row>
    <row r="18" spans="1:5" x14ac:dyDescent="0.45">
      <c r="A18" s="2" t="s">
        <v>6</v>
      </c>
      <c r="B18" t="s">
        <v>34</v>
      </c>
      <c r="C18" t="str" cm="1">
        <f t="array" ref="C18:C21">_xlfn.TEXTSPLIT(B18,," ")</f>
        <v>John</v>
      </c>
      <c r="D18" s="5" t="str">
        <f t="shared" ref="D18" ca="1" si="1">ADDRESS(ROW(),COLUMN()-1,4)&amp;": "&amp;_xlfn.FORMULATEXT(C18)</f>
        <v>C18: =TEXTSPLIT(B18,," ")</v>
      </c>
      <c r="E18" s="3" t="s">
        <v>35</v>
      </c>
    </row>
    <row r="19" spans="1:5" x14ac:dyDescent="0.45">
      <c r="C19" t="str">
        <v>Jacob</v>
      </c>
      <c r="D19" s="5"/>
    </row>
    <row r="20" spans="1:5" x14ac:dyDescent="0.45">
      <c r="C20" t="str">
        <v/>
      </c>
      <c r="D20" s="5"/>
    </row>
    <row r="21" spans="1:5" x14ac:dyDescent="0.45">
      <c r="C21" t="str">
        <v>Jingleheimer-Schmidt</v>
      </c>
      <c r="D21" s="5"/>
    </row>
    <row r="22" spans="1:5" x14ac:dyDescent="0.45">
      <c r="C22"/>
      <c r="D22" s="5"/>
    </row>
    <row r="23" spans="1:5" x14ac:dyDescent="0.45">
      <c r="A23" s="2" t="s">
        <v>6</v>
      </c>
      <c r="B23" t="s">
        <v>34</v>
      </c>
      <c r="C23" t="str" cm="1">
        <f t="array" ref="C23:C26">_xlfn.TEXTSPLIT(B23,,{" ","-"},TRUE)</f>
        <v>John</v>
      </c>
      <c r="D23" s="5" t="str">
        <f t="shared" ref="D23" ca="1" si="2">ADDRESS(ROW(),COLUMN()-1,4)&amp;": "&amp;_xlfn.FORMULATEXT(C23)</f>
        <v>C23: =TEXTSPLIT(B23,,{" ","-"},TRUE)</v>
      </c>
      <c r="E23" s="3" t="s">
        <v>43</v>
      </c>
    </row>
    <row r="24" spans="1:5" x14ac:dyDescent="0.45">
      <c r="C24" t="str">
        <v>Jacob</v>
      </c>
      <c r="D24" s="5"/>
    </row>
    <row r="25" spans="1:5" x14ac:dyDescent="0.45">
      <c r="C25" t="str">
        <v>Jingleheimer</v>
      </c>
      <c r="D25" s="5"/>
    </row>
    <row r="26" spans="1:5" x14ac:dyDescent="0.45">
      <c r="C26" t="str">
        <v>Schmidt</v>
      </c>
      <c r="D26" s="5"/>
    </row>
    <row r="27" spans="1:5" x14ac:dyDescent="0.45">
      <c r="C27"/>
      <c r="D27" s="5"/>
    </row>
    <row r="28" spans="1:5" x14ac:dyDescent="0.45">
      <c r="C28"/>
      <c r="D28" s="5"/>
    </row>
    <row r="29" spans="1:5" x14ac:dyDescent="0.45">
      <c r="A29" s="2" t="s">
        <v>6</v>
      </c>
      <c r="B29" t="s">
        <v>34</v>
      </c>
      <c r="C29" t="str" cm="1">
        <f t="array" ref="C29:C31">_xlfn.TEXTSPLIT(B29,," ",TRUE)</f>
        <v>John</v>
      </c>
      <c r="D29" s="5" t="str">
        <f t="shared" ref="D29" ca="1" si="3">ADDRESS(ROW(),COLUMN()-1,4)&amp;": "&amp;_xlfn.FORMULATEXT(C29)</f>
        <v>C29: =TEXTSPLIT(B29,," ",TRUE)</v>
      </c>
      <c r="E29" s="3" t="s">
        <v>36</v>
      </c>
    </row>
    <row r="30" spans="1:5" x14ac:dyDescent="0.45">
      <c r="C30" t="str">
        <v>Jacob</v>
      </c>
      <c r="D30" s="5"/>
    </row>
    <row r="31" spans="1:5" x14ac:dyDescent="0.45">
      <c r="C31" t="str">
        <v>Jingleheimer-Schmidt</v>
      </c>
      <c r="D31" s="5"/>
    </row>
    <row r="32" spans="1:5" x14ac:dyDescent="0.45">
      <c r="C32"/>
      <c r="D32" s="5"/>
    </row>
    <row r="33" spans="1:5" x14ac:dyDescent="0.45">
      <c r="A33" s="2" t="s">
        <v>7</v>
      </c>
      <c r="B33" s="7" t="b">
        <v>1</v>
      </c>
      <c r="C33" t="str" cm="1">
        <f t="array" ref="C33">_xlfn.TEXTSPLIT(B33," ")</f>
        <v>TRUE</v>
      </c>
      <c r="D33" s="5" t="str">
        <f t="shared" ca="1" si="0"/>
        <v>C33: =TEXTSPLIT(B33," ")</v>
      </c>
      <c r="E33" s="3" t="s">
        <v>37</v>
      </c>
    </row>
    <row r="34" spans="1:5" x14ac:dyDescent="0.45">
      <c r="B34" s="7"/>
      <c r="C34"/>
      <c r="D34" s="5"/>
    </row>
    <row r="35" spans="1:5" x14ac:dyDescent="0.45">
      <c r="A35" s="2" t="s">
        <v>6</v>
      </c>
      <c r="B35" t="s">
        <v>12</v>
      </c>
      <c r="C35" t="str" cm="1">
        <f t="array" ref="C35:C38">_xlfn.TEXTSPLIT(B35,,".")</f>
        <v>001</v>
      </c>
      <c r="D35" s="5" t="str">
        <f t="shared" ref="D35" ca="1" si="4">ADDRESS(ROW(),COLUMN()-1,4)&amp;": "&amp;_xlfn.FORMULATEXT(C35)</f>
        <v>C35: =TEXTSPLIT(B35,,".")</v>
      </c>
      <c r="E35" s="3" t="s">
        <v>38</v>
      </c>
    </row>
    <row r="36" spans="1:5" x14ac:dyDescent="0.45">
      <c r="C36" t="str">
        <v>234</v>
      </c>
    </row>
    <row r="37" spans="1:5" x14ac:dyDescent="0.45">
      <c r="C37" t="str">
        <v>795</v>
      </c>
    </row>
    <row r="38" spans="1:5" x14ac:dyDescent="0.45">
      <c r="C38" t="str">
        <v>12</v>
      </c>
    </row>
    <row r="39" spans="1:5" x14ac:dyDescent="0.45">
      <c r="C39"/>
    </row>
    <row r="40" spans="1:5" x14ac:dyDescent="0.45">
      <c r="A40" s="2" t="s">
        <v>6</v>
      </c>
      <c r="B40" t="s">
        <v>12</v>
      </c>
      <c r="C40" cm="1">
        <f t="array" ref="C40:C43">1*_xlfn.TEXTSPLIT(B40,,".")</f>
        <v>1</v>
      </c>
      <c r="D40" s="5" t="str">
        <f t="shared" ref="D40" ca="1" si="5">ADDRESS(ROW(),COLUMN()-1,4)&amp;": "&amp;_xlfn.FORMULATEXT(C40)</f>
        <v>C40: =1*TEXTSPLIT(B40,,".")</v>
      </c>
      <c r="E40" s="3" t="s">
        <v>39</v>
      </c>
    </row>
    <row r="41" spans="1:5" x14ac:dyDescent="0.45">
      <c r="C41">
        <v>234</v>
      </c>
    </row>
    <row r="42" spans="1:5" x14ac:dyDescent="0.45">
      <c r="C42">
        <v>795</v>
      </c>
    </row>
    <row r="43" spans="1:5" x14ac:dyDescent="0.45">
      <c r="C43">
        <v>12</v>
      </c>
    </row>
    <row r="44" spans="1:5" x14ac:dyDescent="0.45">
      <c r="A44" s="2" t="s">
        <v>6</v>
      </c>
      <c r="B44" t="s">
        <v>41</v>
      </c>
      <c r="C44" t="str" cm="1">
        <f t="array" ref="C44">_xlfn.TEXTSPLIT(B44,," ")</f>
        <v>John Jacob  Jingleheimer-Schmidt</v>
      </c>
      <c r="D44" s="5" t="str">
        <f t="shared" ref="D44" ca="1" si="6">ADDRESS(ROW(),COLUMN()-1,4)&amp;": "&amp;_xlfn.FORMULATEXT(C44)</f>
        <v>C44: =TEXTSPLIT(B44,," ")</v>
      </c>
      <c r="E44" s="3" t="s">
        <v>40</v>
      </c>
    </row>
    <row r="46" spans="1:5" x14ac:dyDescent="0.45">
      <c r="A46" s="2" t="s">
        <v>6</v>
      </c>
      <c r="B46" t="s">
        <v>41</v>
      </c>
      <c r="C46" t="str" cm="1">
        <f t="array" ref="C46:C48">_xlfn.TEXTSPLIT(B46,,CHAR(160),TRUE)</f>
        <v>John</v>
      </c>
      <c r="D46" s="5" t="str">
        <f t="shared" ref="D46" ca="1" si="7">ADDRESS(ROW(),COLUMN()-1,4)&amp;": "&amp;_xlfn.FORMULATEXT(C46)</f>
        <v>C46: =TEXTSPLIT(B46,,CHAR(160),TRUE)</v>
      </c>
      <c r="E46" s="3" t="s">
        <v>42</v>
      </c>
    </row>
    <row r="47" spans="1:5" x14ac:dyDescent="0.45">
      <c r="C47" s="4" t="str">
        <v>Jacob</v>
      </c>
    </row>
    <row r="48" spans="1:5" x14ac:dyDescent="0.45">
      <c r="C48" s="4" t="str">
        <v>Jingleheimer-Schmidt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08405b-6704-4ecb-a6b2-0ddbe531bdbf">
      <Terms xmlns="http://schemas.microsoft.com/office/infopath/2007/PartnerControls"/>
    </lcf76f155ced4ddcb4097134ff3c332f>
    <TaxCatchAll xmlns="c4bfbed5-015c-4db7-ba62-c734f3ed136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4A0FC30F89294CA989FD37CD05B628" ma:contentTypeVersion="15" ma:contentTypeDescription="Create a new document." ma:contentTypeScope="" ma:versionID="b104236a2765622dacb64ad616cf0e3b">
  <xsd:schema xmlns:xsd="http://www.w3.org/2001/XMLSchema" xmlns:xs="http://www.w3.org/2001/XMLSchema" xmlns:p="http://schemas.microsoft.com/office/2006/metadata/properties" xmlns:ns2="4708405b-6704-4ecb-a6b2-0ddbe531bdbf" xmlns:ns3="c4bfbed5-015c-4db7-ba62-c734f3ed1365" targetNamespace="http://schemas.microsoft.com/office/2006/metadata/properties" ma:root="true" ma:fieldsID="24d1178f9166d18e78aa214ad82bd3be" ns2:_="" ns3:_="">
    <xsd:import namespace="4708405b-6704-4ecb-a6b2-0ddbe531bdbf"/>
    <xsd:import namespace="c4bfbed5-015c-4db7-ba62-c734f3ed13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08405b-6704-4ecb-a6b2-0ddbe531bd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50a6fe-bfb4-4738-b0c0-74ff1756679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bfbed5-015c-4db7-ba62-c734f3ed136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2ce5a6df-f01b-43a8-ba31-b9f2865ee8fa}" ma:internalName="TaxCatchAll" ma:showField="CatchAllData" ma:web="c4bfbed5-015c-4db7-ba62-c734f3ed13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BE61B43-45E5-40B7-9615-6E114AEABE4F}">
  <ds:schemaRefs>
    <ds:schemaRef ds:uri="http://purl.org/dc/terms/"/>
    <ds:schemaRef ds:uri="c4bfbed5-015c-4db7-ba62-c734f3ed1365"/>
    <ds:schemaRef ds:uri="http://purl.org/dc/dcmitype/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708405b-6704-4ecb-a6b2-0ddbe531bdbf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0ADFBE7-61C0-4C4B-8109-34D085A446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08405b-6704-4ecb-a6b2-0ddbe531bdbf"/>
    <ds:schemaRef ds:uri="c4bfbed5-015c-4db7-ba62-c734f3ed136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A62D16-D4E7-4657-A1C7-A72C28B21E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TEXTAFTER</vt:lpstr>
      <vt:lpstr>TEXTBEFORE</vt:lpstr>
      <vt:lpstr>TEXTSPLIT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Clarkson</dc:creator>
  <cp:lastModifiedBy>James Clarkson</cp:lastModifiedBy>
  <dcterms:created xsi:type="dcterms:W3CDTF">2022-07-12T02:35:08Z</dcterms:created>
  <dcterms:modified xsi:type="dcterms:W3CDTF">2024-05-27T02:10:06Z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0x010100374A0FC30F89294CA989FD37CD05B628</vt:lpwstr>
  </property>
  <property fmtid="{D5CDD505-2E9C-101B-9397-08002B2CF9AE}" pid="3" name="MediaServiceImageTags">
    <vt:lpwstr/>
  </property>
</Properties>
</file>