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citt-my.sharepoint.com/personal/james_clarksonitt_com/Documents/Desktop/sample-workbooks/"/>
    </mc:Choice>
  </mc:AlternateContent>
  <xr:revisionPtr revIDLastSave="0" documentId="8_{17E9D263-ECD6-4895-8978-DEA456C6F4B8}" xr6:coauthVersionLast="47" xr6:coauthVersionMax="47" xr10:uidLastSave="{00000000-0000-0000-0000-000000000000}"/>
  <bookViews>
    <workbookView xWindow="-98" yWindow="-98" windowWidth="21795" windowHeight="13875" xr2:uid="{5D55CDCF-ED5A-4D2F-BEF8-93D33B4A6986}"/>
  </bookViews>
  <sheets>
    <sheet name="ROUND" sheetId="6" r:id="rId1"/>
    <sheet name="ROUNDDOWN" sheetId="9" r:id="rId2"/>
    <sheet name="ROUNDUP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0" l="1" a="1"/>
  <c r="D19" i="10" s="1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9" i="9" a="1"/>
  <c r="D19" i="9" s="1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C19" i="10"/>
  <c r="C19" i="10" a="1"/>
  <c r="B19" i="10" a="1"/>
  <c r="B19" i="10" s="1"/>
  <c r="B16" i="10"/>
  <c r="B15" i="10"/>
  <c r="C19" i="9"/>
  <c r="C19" i="9" a="1"/>
  <c r="B19" i="9" a="1"/>
  <c r="B19" i="9" s="1"/>
  <c r="B16" i="9"/>
  <c r="B15" i="9"/>
  <c r="C19" i="6" a="1"/>
  <c r="C19" i="6" s="1"/>
  <c r="B19" i="6" a="1"/>
  <c r="B19" i="6" s="1"/>
  <c r="D19" i="6" s="1" a="1"/>
  <c r="D19" i="6" s="1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B16" i="6"/>
  <c r="B15" i="6"/>
  <c r="E16" i="10"/>
  <c r="E4" i="10"/>
  <c r="E9" i="10"/>
  <c r="E14" i="10"/>
  <c r="E8" i="10"/>
  <c r="E13" i="10"/>
  <c r="E7" i="10"/>
  <c r="E12" i="10"/>
  <c r="E6" i="10"/>
  <c r="E18" i="10"/>
  <c r="E11" i="10"/>
  <c r="E5" i="10"/>
  <c r="E10" i="10"/>
  <c r="E15" i="10"/>
  <c r="E3" i="10"/>
  <c r="E14" i="9"/>
  <c r="E8" i="9"/>
  <c r="E6" i="9"/>
  <c r="E16" i="9"/>
  <c r="E11" i="9"/>
  <c r="E5" i="9"/>
  <c r="E4" i="9"/>
  <c r="E13" i="9"/>
  <c r="E7" i="9"/>
  <c r="E12" i="9"/>
  <c r="E18" i="9"/>
  <c r="E10" i="9"/>
  <c r="E15" i="9"/>
  <c r="E9" i="9"/>
  <c r="E3" i="9"/>
  <c r="E18" i="6"/>
  <c r="E6" i="6"/>
  <c r="E13" i="6"/>
  <c r="E5" i="6"/>
  <c r="E12" i="6"/>
  <c r="E4" i="6"/>
  <c r="E16" i="6"/>
  <c r="E8" i="6"/>
  <c r="E11" i="6"/>
  <c r="E9" i="6"/>
  <c r="E3" i="6"/>
  <c r="E10" i="6"/>
  <c r="E15" i="6"/>
  <c r="E7" i="6"/>
  <c r="E14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<sst xmlns="http://schemas.openxmlformats.org/spreadsheetml/2006/main" count="105" uniqueCount="28">
  <si>
    <t>Sample Values</t>
  </si>
  <si>
    <t>Sample Formulas</t>
  </si>
  <si>
    <t>Formula Text</t>
  </si>
  <si>
    <t>Comments / Notes</t>
  </si>
  <si>
    <t xml:space="preserve"> </t>
  </si>
  <si>
    <t>Text String</t>
  </si>
  <si>
    <t>Logical</t>
  </si>
  <si>
    <t>Error</t>
  </si>
  <si>
    <t>Errors propagated</t>
  </si>
  <si>
    <t>I'm a problem</t>
  </si>
  <si>
    <t>12.03</t>
  </si>
  <si>
    <t>-60.99</t>
  </si>
  <si>
    <t>Number, Number</t>
  </si>
  <si>
    <t>number</t>
  </si>
  <si>
    <t>Number, Text String</t>
  </si>
  <si>
    <t>Text String, Number</t>
  </si>
  <si>
    <t>num_chars</t>
  </si>
  <si>
    <t>Number, No num_chars</t>
  </si>
  <si>
    <t>Defaults to 0 num_chars, Equivalent to INT, but consistent in negatives, INT gives -12</t>
  </si>
  <si>
    <t>3</t>
  </si>
  <si>
    <t>1932.3</t>
  </si>
  <si>
    <t>Text string that can't be converted - generates an error</t>
  </si>
  <si>
    <t>Rounding to left of decimal</t>
  </si>
  <si>
    <t>Array of Numbers, Array of Numbers</t>
  </si>
  <si>
    <t>Example of a table of rounded values</t>
  </si>
  <si>
    <t>ROUNDDOWN</t>
  </si>
  <si>
    <t>ROUND</t>
  </si>
  <si>
    <t>ROUNDUP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</si>
</sst>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[=1]\a;[Red]\r"/>
    <numFmt numFmtId="167" formatCode="0.00%;\-0.00%;&quot;-&quot;??_%"/>
    <numFmt numFmtId="168" formatCode="0.0%"/>
    <numFmt numFmtId="169" formatCode="@\:"/>
    <numFmt numFmtId="170" formatCode="0_);[Red]\(0\)"/>
    <numFmt numFmtId="171" formatCode="0.00_);[Red]\(0.00\)"/>
    <numFmt numFmtId="172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6" fontId="12" fillId="32" borderId="7">
      <alignment horizontal="center"/>
      <protection locked="0"/>
    </xf>
    <xf numFmtId="166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164" fontId="16" fillId="32" borderId="7">
      <protection locked="0"/>
    </xf>
    <xf numFmtId="165" fontId="16" fillId="32" borderId="7">
      <protection locked="0"/>
    </xf>
    <xf numFmtId="167" fontId="16" fillId="32" borderId="7">
      <protection locked="0"/>
    </xf>
    <xf numFmtId="14" fontId="16" fillId="32" borderId="7">
      <protection locked="0"/>
    </xf>
    <xf numFmtId="170" fontId="1" fillId="0" borderId="0">
      <alignment horizontal="right" indent="1"/>
    </xf>
    <xf numFmtId="164" fontId="1" fillId="0" borderId="0"/>
    <xf numFmtId="165" fontId="1" fillId="0" borderId="0"/>
    <xf numFmtId="13" fontId="1" fillId="0" borderId="0"/>
    <xf numFmtId="168" fontId="1" fillId="0" borderId="0"/>
    <xf numFmtId="169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164" fontId="1" fillId="0" borderId="9"/>
    <xf numFmtId="165" fontId="1" fillId="0" borderId="9"/>
    <xf numFmtId="167" fontId="1" fillId="0" borderId="9"/>
    <xf numFmtId="0" fontId="20" fillId="35" borderId="0">
      <alignment horizontal="left" indent="1"/>
    </xf>
    <xf numFmtId="169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1" fontId="1" fillId="0" borderId="0">
      <alignment horizontal="right" indent="1"/>
    </xf>
    <xf numFmtId="172" fontId="1" fillId="0" borderId="0"/>
  </cellStyleXfs>
  <cellXfs count="10">
    <xf numFmtId="0" fontId="0" fillId="0" borderId="0" xfId="0"/>
    <xf numFmtId="0" fontId="18" fillId="34" borderId="8" xfId="55">
      <alignment horizontal="centerContinuous" vertical="center" wrapText="1"/>
    </xf>
    <xf numFmtId="169" fontId="13" fillId="0" borderId="0" xfId="53">
      <alignment horizontal="right" indent="1"/>
    </xf>
    <xf numFmtId="0" fontId="14" fillId="0" borderId="0" xfId="41">
      <alignment horizontal="left" indent="1"/>
    </xf>
    <xf numFmtId="168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0" fillId="0" borderId="0" xfId="0" applyNumberFormat="1"/>
    <xf numFmtId="0" fontId="14" fillId="0" borderId="0" xfId="41" applyNumberFormat="1">
      <alignment horizontal="left" indent="1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B55F-5B25-41D2-BAD4-88D4850BA416}">
  <sheetPr>
    <tabColor rgb="FF284DA0"/>
  </sheetPr>
  <dimension ref="A1:G33"/>
  <sheetViews>
    <sheetView tabSelected="1" workbookViewId="0">
      <selection activeCell="A2" sqref="A2"/>
    </sheetView>
  </sheetViews>
  <sheetFormatPr defaultColWidth="25.59765625" defaultRowHeight="14.25" x14ac:dyDescent="0.45"/>
  <cols>
    <col min="1" max="1" width="27.46484375" style="2" bestFit="1" customWidth="1"/>
    <col min="2" max="3" width="12.59765625" customWidth="1"/>
    <col min="4" max="4" width="20.59765625" style="4" customWidth="1"/>
    <col min="5" max="5" width="33.6640625" bestFit="1" customWidth="1"/>
    <col min="6" max="6" width="70.86328125" style="3" bestFit="1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13</v>
      </c>
      <c r="C2" s="1" t="s">
        <v>16</v>
      </c>
      <c r="D2" s="1" t="s">
        <v>26</v>
      </c>
      <c r="E2" s="1" t="s">
        <v>2</v>
      </c>
      <c r="F2" s="1" t="s">
        <v>3</v>
      </c>
    </row>
    <row r="3" spans="1:6" x14ac:dyDescent="0.45">
      <c r="A3" s="2" t="s">
        <v>12</v>
      </c>
      <c r="B3">
        <v>11.9903</v>
      </c>
      <c r="C3">
        <v>1</v>
      </c>
      <c r="D3" s="7">
        <f t="shared" ref="D3:D16" si="0">ROUND(B3,C3)</f>
        <v>12</v>
      </c>
      <c r="E3" s="5" t="str">
        <f ca="1">ADDRESS(ROW(),COLUMN()-1,4)&amp;": "&amp;_xlfn.FORMULATEXT(D3)</f>
        <v>D3: =ROUND(B3,C3)</v>
      </c>
    </row>
    <row r="4" spans="1:6" x14ac:dyDescent="0.45">
      <c r="A4" s="2" t="s">
        <v>12</v>
      </c>
      <c r="B4">
        <v>11.9903</v>
      </c>
      <c r="C4">
        <v>-1</v>
      </c>
      <c r="D4" s="7">
        <f t="shared" si="0"/>
        <v>10</v>
      </c>
      <c r="E4" s="5" t="str">
        <f t="shared" ref="E4:E16" ca="1" si="1">ADDRESS(ROW(),COLUMN()-1,4)&amp;": "&amp;_xlfn.FORMULATEXT(D4)</f>
        <v>D4: =ROUND(B4,C4)</v>
      </c>
      <c r="F4" s="3" t="s">
        <v>22</v>
      </c>
    </row>
    <row r="5" spans="1:6" x14ac:dyDescent="0.45">
      <c r="A5" s="2" t="s">
        <v>17</v>
      </c>
      <c r="B5">
        <v>11.9903</v>
      </c>
      <c r="D5" s="7">
        <f t="shared" si="0"/>
        <v>12</v>
      </c>
      <c r="E5" s="5" t="str">
        <f t="shared" ca="1" si="1"/>
        <v>D5: =ROUND(B5,C5)</v>
      </c>
      <c r="F5" s="3" t="s">
        <v>18</v>
      </c>
    </row>
    <row r="6" spans="1:6" x14ac:dyDescent="0.45">
      <c r="A6" s="2" t="s">
        <v>12</v>
      </c>
      <c r="B6">
        <v>-11.9903</v>
      </c>
      <c r="C6">
        <v>-1</v>
      </c>
      <c r="D6" s="7">
        <f t="shared" si="0"/>
        <v>-10</v>
      </c>
      <c r="E6" s="5" t="str">
        <f t="shared" ca="1" si="1"/>
        <v>D6: =ROUND(B6,C6)</v>
      </c>
    </row>
    <row r="7" spans="1:6" x14ac:dyDescent="0.45">
      <c r="A7" s="2" t="s">
        <v>12</v>
      </c>
      <c r="B7">
        <v>1932.3</v>
      </c>
      <c r="C7">
        <v>-3</v>
      </c>
      <c r="D7" s="7">
        <f t="shared" si="0"/>
        <v>2000</v>
      </c>
      <c r="E7" s="5" t="str">
        <f t="shared" ca="1" si="1"/>
        <v>D7: =ROUND(B7,C7)</v>
      </c>
    </row>
    <row r="8" spans="1:6" x14ac:dyDescent="0.45">
      <c r="A8" s="2" t="s">
        <v>14</v>
      </c>
      <c r="B8">
        <v>1932.3</v>
      </c>
      <c r="C8" s="6" t="s">
        <v>19</v>
      </c>
      <c r="D8" s="7">
        <f t="shared" si="0"/>
        <v>1932.3</v>
      </c>
      <c r="E8" s="5" t="str">
        <f t="shared" ca="1" si="1"/>
        <v>D8: =ROUND(B8,C8)</v>
      </c>
    </row>
    <row r="9" spans="1:6" x14ac:dyDescent="0.45">
      <c r="A9" s="2" t="s">
        <v>15</v>
      </c>
      <c r="B9" s="6" t="s">
        <v>20</v>
      </c>
      <c r="C9">
        <v>-2</v>
      </c>
      <c r="D9" s="7">
        <f t="shared" si="0"/>
        <v>1900</v>
      </c>
      <c r="E9" s="5" t="str">
        <f t="shared" ca="1" si="1"/>
        <v>D9: =ROUND(B9,C9)</v>
      </c>
    </row>
    <row r="10" spans="1:6" x14ac:dyDescent="0.45">
      <c r="A10" s="2" t="s">
        <v>5</v>
      </c>
      <c r="B10" s="6" t="s">
        <v>9</v>
      </c>
      <c r="C10" s="6"/>
      <c r="D10" s="7" t="e">
        <f t="shared" si="0"/>
        <v>#VALUE!</v>
      </c>
      <c r="E10" s="5" t="str">
        <f t="shared" ca="1" si="1"/>
        <v>D10: =ROUND(B10,C10)</v>
      </c>
      <c r="F10" s="3" t="s">
        <v>21</v>
      </c>
    </row>
    <row r="11" spans="1:6" x14ac:dyDescent="0.45">
      <c r="A11" s="2" t="s">
        <v>5</v>
      </c>
      <c r="B11" s="6" t="s">
        <v>10</v>
      </c>
      <c r="C11" s="6">
        <v>0</v>
      </c>
      <c r="D11" s="7">
        <f t="shared" si="0"/>
        <v>12</v>
      </c>
      <c r="E11" s="5" t="str">
        <f t="shared" ca="1" si="1"/>
        <v>D11: =ROUND(B11,C11)</v>
      </c>
    </row>
    <row r="12" spans="1:6" x14ac:dyDescent="0.45">
      <c r="A12" s="2" t="s">
        <v>5</v>
      </c>
      <c r="B12" s="6" t="s">
        <v>11</v>
      </c>
      <c r="C12" s="6">
        <v>1</v>
      </c>
      <c r="D12" s="7">
        <f t="shared" si="0"/>
        <v>-61</v>
      </c>
      <c r="E12" s="5" t="str">
        <f t="shared" ca="1" si="1"/>
        <v>D12: =ROUND(B12,C12)</v>
      </c>
    </row>
    <row r="13" spans="1:6" x14ac:dyDescent="0.45">
      <c r="A13" s="2" t="s">
        <v>6</v>
      </c>
      <c r="B13" t="b">
        <v>1</v>
      </c>
      <c r="C13">
        <v>0</v>
      </c>
      <c r="D13" s="7">
        <f t="shared" si="0"/>
        <v>1</v>
      </c>
      <c r="E13" s="5" t="str">
        <f t="shared" ca="1" si="1"/>
        <v>D13: =ROUND(B13,C13)</v>
      </c>
    </row>
    <row r="14" spans="1:6" x14ac:dyDescent="0.45">
      <c r="A14" s="2" t="s">
        <v>6</v>
      </c>
      <c r="B14" t="b">
        <v>0</v>
      </c>
      <c r="C14">
        <v>0</v>
      </c>
      <c r="D14" s="7">
        <f t="shared" si="0"/>
        <v>0</v>
      </c>
      <c r="E14" s="5" t="str">
        <f t="shared" ca="1" si="1"/>
        <v>D14: =ROUND(B14,C14)</v>
      </c>
    </row>
    <row r="15" spans="1:6" x14ac:dyDescent="0.45">
      <c r="A15" s="2" t="s">
        <v>7</v>
      </c>
      <c r="B15" t="e">
        <f>NA()</f>
        <v>#N/A</v>
      </c>
      <c r="D15" s="7" t="e">
        <f t="shared" si="0"/>
        <v>#N/A</v>
      </c>
      <c r="E15" s="5" t="str">
        <f t="shared" ca="1" si="1"/>
        <v>D15: =ROUND(B15,C15)</v>
      </c>
      <c r="F15" s="3" t="s">
        <v>8</v>
      </c>
    </row>
    <row r="16" spans="1:6" x14ac:dyDescent="0.45">
      <c r="A16" s="2" t="s">
        <v>7</v>
      </c>
      <c r="B16" t="e">
        <f>B4/0</f>
        <v>#DIV/0!</v>
      </c>
      <c r="D16" s="7" t="e">
        <f t="shared" si="0"/>
        <v>#DIV/0!</v>
      </c>
      <c r="E16" s="5" t="str">
        <f t="shared" ca="1" si="1"/>
        <v>D16: =ROUND(B16,C16)</v>
      </c>
      <c r="F16" s="3" t="s">
        <v>8</v>
      </c>
    </row>
    <row r="18" spans="1:7" x14ac:dyDescent="0.45">
      <c r="E18" s="5" t="str">
        <f ca="1">ADDRESS(ROW(D19),COLUMN(D19)-1,4)&amp;": "&amp;_xlfn.FORMULATEXT(D19)</f>
        <v>C19: =ROUND(B19#,TRANSPOSE(C19#))</v>
      </c>
      <c r="F18" s="3" t="s">
        <v>24</v>
      </c>
    </row>
    <row r="19" spans="1:7" x14ac:dyDescent="0.45">
      <c r="A19" s="2" t="s">
        <v>23</v>
      </c>
      <c r="B19" cm="1">
        <f t="array" ref="B19:B33">_xlfn.SEQUENCE(15,1,-12.23,8.45)</f>
        <v>-12.23</v>
      </c>
      <c r="C19" s="8" cm="1">
        <f t="array" ref="C19:C22">_xlfn.SEQUENCE(4,1,-1)</f>
        <v>-1</v>
      </c>
      <c r="D19" s="7" cm="1">
        <f t="array" ref="D19:G33">ROUND(_xlfn.ANCHORARRAY(B19),TRANSPOSE(_xlfn.ANCHORARRAY(C19)))</f>
        <v>-10</v>
      </c>
      <c r="E19">
        <v>-12</v>
      </c>
      <c r="F19" s="9">
        <v>-12.2</v>
      </c>
      <c r="G19">
        <v>-12.23</v>
      </c>
    </row>
    <row r="20" spans="1:7" x14ac:dyDescent="0.45">
      <c r="B20">
        <v>-3.7800000000000011</v>
      </c>
      <c r="C20">
        <v>0</v>
      </c>
      <c r="D20" s="4">
        <v>0</v>
      </c>
      <c r="E20">
        <v>-4</v>
      </c>
      <c r="F20" s="3">
        <v>-3.8</v>
      </c>
      <c r="G20">
        <v>-3.78</v>
      </c>
    </row>
    <row r="21" spans="1:7" x14ac:dyDescent="0.45">
      <c r="B21">
        <v>4.6699999999999982</v>
      </c>
      <c r="C21">
        <v>1</v>
      </c>
      <c r="D21" s="4">
        <v>0</v>
      </c>
      <c r="E21">
        <v>5</v>
      </c>
      <c r="F21" s="3">
        <v>4.7</v>
      </c>
      <c r="G21">
        <v>4.67</v>
      </c>
    </row>
    <row r="22" spans="1:7" x14ac:dyDescent="0.45">
      <c r="B22">
        <v>13.119999999999997</v>
      </c>
      <c r="C22">
        <v>2</v>
      </c>
      <c r="D22" s="4">
        <v>10</v>
      </c>
      <c r="E22">
        <v>13</v>
      </c>
      <c r="F22" s="3">
        <v>13.1</v>
      </c>
      <c r="G22">
        <v>13.12</v>
      </c>
    </row>
    <row r="23" spans="1:7" x14ac:dyDescent="0.45">
      <c r="B23">
        <v>21.569999999999997</v>
      </c>
      <c r="D23" s="4">
        <v>20</v>
      </c>
      <c r="E23">
        <v>22</v>
      </c>
      <c r="F23" s="3">
        <v>21.6</v>
      </c>
      <c r="G23">
        <v>21.57</v>
      </c>
    </row>
    <row r="24" spans="1:7" x14ac:dyDescent="0.45">
      <c r="B24">
        <v>30.019999999999996</v>
      </c>
      <c r="D24" s="4">
        <v>30</v>
      </c>
      <c r="E24">
        <v>30</v>
      </c>
      <c r="F24" s="3">
        <v>30</v>
      </c>
      <c r="G24">
        <v>30.02</v>
      </c>
    </row>
    <row r="25" spans="1:7" x14ac:dyDescent="0.45">
      <c r="B25">
        <v>38.47</v>
      </c>
      <c r="D25" s="4">
        <v>40</v>
      </c>
      <c r="E25">
        <v>38</v>
      </c>
      <c r="F25" s="3">
        <v>38.5</v>
      </c>
      <c r="G25">
        <v>38.47</v>
      </c>
    </row>
    <row r="26" spans="1:7" x14ac:dyDescent="0.45">
      <c r="B26">
        <v>46.92</v>
      </c>
      <c r="D26" s="4">
        <v>50</v>
      </c>
      <c r="E26">
        <v>47</v>
      </c>
      <c r="F26" s="3">
        <v>46.9</v>
      </c>
      <c r="G26">
        <v>46.92</v>
      </c>
    </row>
    <row r="27" spans="1:7" x14ac:dyDescent="0.45">
      <c r="B27">
        <v>55.370000000000005</v>
      </c>
      <c r="D27" s="4">
        <v>60</v>
      </c>
      <c r="E27">
        <v>55</v>
      </c>
      <c r="F27" s="3">
        <v>55.4</v>
      </c>
      <c r="G27">
        <v>55.37</v>
      </c>
    </row>
    <row r="28" spans="1:7" x14ac:dyDescent="0.45">
      <c r="B28">
        <v>63.820000000000007</v>
      </c>
      <c r="D28" s="4">
        <v>60</v>
      </c>
      <c r="E28">
        <v>64</v>
      </c>
      <c r="F28" s="3">
        <v>63.8</v>
      </c>
      <c r="G28">
        <v>63.82</v>
      </c>
    </row>
    <row r="29" spans="1:7" x14ac:dyDescent="0.45">
      <c r="B29">
        <v>72.27000000000001</v>
      </c>
      <c r="D29" s="4">
        <v>70</v>
      </c>
      <c r="E29">
        <v>72</v>
      </c>
      <c r="F29" s="3">
        <v>72.3</v>
      </c>
      <c r="G29">
        <v>72.27</v>
      </c>
    </row>
    <row r="30" spans="1:7" x14ac:dyDescent="0.45">
      <c r="B30">
        <v>80.720000000000013</v>
      </c>
      <c r="D30" s="4">
        <v>80</v>
      </c>
      <c r="E30">
        <v>81</v>
      </c>
      <c r="F30" s="3">
        <v>80.7</v>
      </c>
      <c r="G30">
        <v>80.72</v>
      </c>
    </row>
    <row r="31" spans="1:7" x14ac:dyDescent="0.45">
      <c r="B31">
        <v>89.170000000000016</v>
      </c>
      <c r="D31" s="4">
        <v>90</v>
      </c>
      <c r="E31">
        <v>89</v>
      </c>
      <c r="F31" s="3">
        <v>89.2</v>
      </c>
      <c r="G31">
        <v>89.17</v>
      </c>
    </row>
    <row r="32" spans="1:7" x14ac:dyDescent="0.45">
      <c r="B32">
        <v>97.620000000000019</v>
      </c>
      <c r="D32" s="4">
        <v>100</v>
      </c>
      <c r="E32">
        <v>98</v>
      </c>
      <c r="F32" s="3">
        <v>97.6</v>
      </c>
      <c r="G32">
        <v>97.62</v>
      </c>
    </row>
    <row r="33" spans="2:7" x14ac:dyDescent="0.45">
      <c r="B33">
        <v>106.07000000000002</v>
      </c>
      <c r="D33" s="4">
        <v>110</v>
      </c>
      <c r="E33">
        <v>106</v>
      </c>
      <c r="F33" s="3">
        <v>106.1</v>
      </c>
      <c r="G33">
        <v>106.07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84420-53AD-4036-8608-5ABE73A128D7}">
  <sheetPr>
    <tabColor rgb="FF284DA0"/>
  </sheetPr>
  <dimension ref="A1:G33"/>
  <sheetViews>
    <sheetView workbookViewId="0">
      <selection activeCell="D19" sqref="D19"/>
    </sheetView>
  </sheetViews>
  <sheetFormatPr defaultColWidth="25.59765625" defaultRowHeight="14.25" x14ac:dyDescent="0.45"/>
  <cols>
    <col min="1" max="1" width="27.46484375" style="2" bestFit="1" customWidth="1"/>
    <col min="2" max="3" width="12.59765625" customWidth="1"/>
    <col min="4" max="4" width="20.59765625" style="4" customWidth="1"/>
    <col min="5" max="5" width="33.6640625" bestFit="1" customWidth="1"/>
    <col min="6" max="6" width="70.86328125" style="3" bestFit="1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13</v>
      </c>
      <c r="C2" s="1" t="s">
        <v>16</v>
      </c>
      <c r="D2" s="1" t="s">
        <v>25</v>
      </c>
      <c r="E2" s="1" t="s">
        <v>2</v>
      </c>
      <c r="F2" s="1" t="s">
        <v>3</v>
      </c>
    </row>
    <row r="3" spans="1:6" x14ac:dyDescent="0.45">
      <c r="A3" s="2" t="s">
        <v>12</v>
      </c>
      <c r="B3">
        <v>11.9903</v>
      </c>
      <c r="C3">
        <v>1</v>
      </c>
      <c r="D3" s="7">
        <f t="shared" ref="D3:D16" si="0">ROUNDDOWN(B3,C3)</f>
        <v>11.9</v>
      </c>
      <c r="E3" s="5" t="str">
        <f ca="1">ADDRESS(ROW(),COLUMN()-1,4)&amp;": "&amp;_xlfn.FORMULATEXT(D3)</f>
        <v>D3: =ROUNDDOWN(B3,C3)</v>
      </c>
    </row>
    <row r="4" spans="1:6" x14ac:dyDescent="0.45">
      <c r="A4" s="2" t="s">
        <v>12</v>
      </c>
      <c r="B4">
        <v>11.9903</v>
      </c>
      <c r="C4">
        <v>-1</v>
      </c>
      <c r="D4" s="7">
        <f t="shared" si="0"/>
        <v>10</v>
      </c>
      <c r="E4" s="5" t="str">
        <f t="shared" ref="E4:E16" ca="1" si="1">ADDRESS(ROW(),COLUMN()-1,4)&amp;": "&amp;_xlfn.FORMULATEXT(D4)</f>
        <v>D4: =ROUNDDOWN(B4,C4)</v>
      </c>
      <c r="F4" s="3" t="s">
        <v>22</v>
      </c>
    </row>
    <row r="5" spans="1:6" x14ac:dyDescent="0.45">
      <c r="A5" s="2" t="s">
        <v>17</v>
      </c>
      <c r="B5">
        <v>11.9903</v>
      </c>
      <c r="D5" s="7">
        <f t="shared" si="0"/>
        <v>11</v>
      </c>
      <c r="E5" s="5" t="str">
        <f t="shared" ca="1" si="1"/>
        <v>D5: =ROUNDDOWN(B5,C5)</v>
      </c>
      <c r="F5" s="3" t="s">
        <v>18</v>
      </c>
    </row>
    <row r="6" spans="1:6" x14ac:dyDescent="0.45">
      <c r="A6" s="2" t="s">
        <v>12</v>
      </c>
      <c r="B6">
        <v>-11.9903</v>
      </c>
      <c r="C6">
        <v>-1</v>
      </c>
      <c r="D6" s="7">
        <f t="shared" si="0"/>
        <v>-10</v>
      </c>
      <c r="E6" s="5" t="str">
        <f t="shared" ca="1" si="1"/>
        <v>D6: =ROUNDDOWN(B6,C6)</v>
      </c>
    </row>
    <row r="7" spans="1:6" x14ac:dyDescent="0.45">
      <c r="A7" s="2" t="s">
        <v>12</v>
      </c>
      <c r="B7">
        <v>1932.3</v>
      </c>
      <c r="C7">
        <v>-3</v>
      </c>
      <c r="D7" s="7">
        <f t="shared" si="0"/>
        <v>1000</v>
      </c>
      <c r="E7" s="5" t="str">
        <f t="shared" ca="1" si="1"/>
        <v>D7: =ROUNDDOWN(B7,C7)</v>
      </c>
    </row>
    <row r="8" spans="1:6" x14ac:dyDescent="0.45">
      <c r="A8" s="2" t="s">
        <v>14</v>
      </c>
      <c r="B8">
        <v>1932.3</v>
      </c>
      <c r="C8" s="6" t="s">
        <v>19</v>
      </c>
      <c r="D8" s="7">
        <f t="shared" si="0"/>
        <v>1932.3</v>
      </c>
      <c r="E8" s="5" t="str">
        <f t="shared" ca="1" si="1"/>
        <v>D8: =ROUNDDOWN(B8,C8)</v>
      </c>
    </row>
    <row r="9" spans="1:6" x14ac:dyDescent="0.45">
      <c r="A9" s="2" t="s">
        <v>15</v>
      </c>
      <c r="B9" s="6" t="s">
        <v>20</v>
      </c>
      <c r="C9">
        <v>-2</v>
      </c>
      <c r="D9" s="7">
        <f t="shared" si="0"/>
        <v>1900</v>
      </c>
      <c r="E9" s="5" t="str">
        <f t="shared" ca="1" si="1"/>
        <v>D9: =ROUNDDOWN(B9,C9)</v>
      </c>
    </row>
    <row r="10" spans="1:6" x14ac:dyDescent="0.45">
      <c r="A10" s="2" t="s">
        <v>5</v>
      </c>
      <c r="B10" s="6" t="s">
        <v>9</v>
      </c>
      <c r="C10" s="6"/>
      <c r="D10" s="7" t="e">
        <f t="shared" si="0"/>
        <v>#VALUE!</v>
      </c>
      <c r="E10" s="5" t="str">
        <f t="shared" ca="1" si="1"/>
        <v>D10: =ROUNDDOWN(B10,C10)</v>
      </c>
      <c r="F10" s="3" t="s">
        <v>21</v>
      </c>
    </row>
    <row r="11" spans="1:6" x14ac:dyDescent="0.45">
      <c r="A11" s="2" t="s">
        <v>5</v>
      </c>
      <c r="B11" s="6" t="s">
        <v>10</v>
      </c>
      <c r="C11" s="6">
        <v>0</v>
      </c>
      <c r="D11" s="7">
        <f t="shared" si="0"/>
        <v>12</v>
      </c>
      <c r="E11" s="5" t="str">
        <f t="shared" ca="1" si="1"/>
        <v>D11: =ROUNDDOWN(B11,C11)</v>
      </c>
    </row>
    <row r="12" spans="1:6" x14ac:dyDescent="0.45">
      <c r="A12" s="2" t="s">
        <v>5</v>
      </c>
      <c r="B12" s="6" t="s">
        <v>11</v>
      </c>
      <c r="C12" s="6">
        <v>1</v>
      </c>
      <c r="D12" s="7">
        <f t="shared" si="0"/>
        <v>-60.9</v>
      </c>
      <c r="E12" s="5" t="str">
        <f t="shared" ca="1" si="1"/>
        <v>D12: =ROUNDDOWN(B12,C12)</v>
      </c>
    </row>
    <row r="13" spans="1:6" x14ac:dyDescent="0.45">
      <c r="A13" s="2" t="s">
        <v>6</v>
      </c>
      <c r="B13" t="b">
        <v>1</v>
      </c>
      <c r="C13">
        <v>0</v>
      </c>
      <c r="D13" s="7">
        <f t="shared" si="0"/>
        <v>1</v>
      </c>
      <c r="E13" s="5" t="str">
        <f t="shared" ca="1" si="1"/>
        <v>D13: =ROUNDDOWN(B13,C13)</v>
      </c>
    </row>
    <row r="14" spans="1:6" x14ac:dyDescent="0.45">
      <c r="A14" s="2" t="s">
        <v>6</v>
      </c>
      <c r="B14" t="b">
        <v>0</v>
      </c>
      <c r="C14">
        <v>0</v>
      </c>
      <c r="D14" s="7">
        <f t="shared" si="0"/>
        <v>0</v>
      </c>
      <c r="E14" s="5" t="str">
        <f t="shared" ca="1" si="1"/>
        <v>D14: =ROUNDDOWN(B14,C14)</v>
      </c>
    </row>
    <row r="15" spans="1:6" x14ac:dyDescent="0.45">
      <c r="A15" s="2" t="s">
        <v>7</v>
      </c>
      <c r="B15" t="e">
        <f>NA()</f>
        <v>#N/A</v>
      </c>
      <c r="D15" s="7" t="e">
        <f t="shared" si="0"/>
        <v>#N/A</v>
      </c>
      <c r="E15" s="5" t="str">
        <f t="shared" ca="1" si="1"/>
        <v>D15: =ROUNDDOWN(B15,C15)</v>
      </c>
      <c r="F15" s="3" t="s">
        <v>8</v>
      </c>
    </row>
    <row r="16" spans="1:6" x14ac:dyDescent="0.45">
      <c r="A16" s="2" t="s">
        <v>7</v>
      </c>
      <c r="B16" t="e">
        <f>B4/0</f>
        <v>#DIV/0!</v>
      </c>
      <c r="D16" s="7" t="e">
        <f t="shared" si="0"/>
        <v>#DIV/0!</v>
      </c>
      <c r="E16" s="5" t="str">
        <f t="shared" ca="1" si="1"/>
        <v>D16: =ROUNDDOWN(B16,C16)</v>
      </c>
      <c r="F16" s="3" t="s">
        <v>8</v>
      </c>
    </row>
    <row r="18" spans="1:7" x14ac:dyDescent="0.45">
      <c r="E18" s="5" t="str">
        <f ca="1">ADDRESS(ROW(D19),COLUMN(D19)-1,4)&amp;": "&amp;_xlfn.FORMULATEXT(D19)</f>
        <v>C19: =ROUNDDOWN(B19#,TRANSPOSE(C19#))</v>
      </c>
      <c r="F18" s="3" t="s">
        <v>24</v>
      </c>
    </row>
    <row r="19" spans="1:7" x14ac:dyDescent="0.45">
      <c r="A19" s="2" t="s">
        <v>23</v>
      </c>
      <c r="B19" cm="1">
        <f t="array" ref="B19:B33">_xlfn.SEQUENCE(15,1,-12.23,8.45)</f>
        <v>-12.23</v>
      </c>
      <c r="C19" s="8" cm="1">
        <f t="array" ref="C19:C22">_xlfn.SEQUENCE(4,1,-1)</f>
        <v>-1</v>
      </c>
      <c r="D19" s="7" cm="1">
        <f t="array" ref="D19:G33">ROUNDDOWN(_xlfn.ANCHORARRAY(B19),TRANSPOSE(_xlfn.ANCHORARRAY(C19)))</f>
        <v>-10</v>
      </c>
      <c r="E19">
        <v>-12</v>
      </c>
      <c r="F19" s="9">
        <v>-12.2</v>
      </c>
      <c r="G19">
        <v>-12.23</v>
      </c>
    </row>
    <row r="20" spans="1:7" x14ac:dyDescent="0.45">
      <c r="B20">
        <v>-3.7800000000000011</v>
      </c>
      <c r="C20">
        <v>0</v>
      </c>
      <c r="D20" s="4">
        <v>0</v>
      </c>
      <c r="E20">
        <v>-3</v>
      </c>
      <c r="F20" s="3">
        <v>-3.7</v>
      </c>
      <c r="G20">
        <v>-3.78</v>
      </c>
    </row>
    <row r="21" spans="1:7" x14ac:dyDescent="0.45">
      <c r="B21">
        <v>4.6699999999999982</v>
      </c>
      <c r="C21">
        <v>1</v>
      </c>
      <c r="D21" s="4">
        <v>0</v>
      </c>
      <c r="E21">
        <v>4</v>
      </c>
      <c r="F21" s="3">
        <v>4.5999999999999996</v>
      </c>
      <c r="G21">
        <v>4.67</v>
      </c>
    </row>
    <row r="22" spans="1:7" x14ac:dyDescent="0.45">
      <c r="B22">
        <v>13.119999999999997</v>
      </c>
      <c r="C22">
        <v>2</v>
      </c>
      <c r="D22" s="4">
        <v>10</v>
      </c>
      <c r="E22">
        <v>13</v>
      </c>
      <c r="F22" s="3">
        <v>13.1</v>
      </c>
      <c r="G22">
        <v>13.12</v>
      </c>
    </row>
    <row r="23" spans="1:7" x14ac:dyDescent="0.45">
      <c r="B23">
        <v>21.569999999999997</v>
      </c>
      <c r="D23" s="4">
        <v>20</v>
      </c>
      <c r="E23">
        <v>21</v>
      </c>
      <c r="F23" s="3">
        <v>21.5</v>
      </c>
      <c r="G23">
        <v>21.57</v>
      </c>
    </row>
    <row r="24" spans="1:7" x14ac:dyDescent="0.45">
      <c r="B24">
        <v>30.019999999999996</v>
      </c>
      <c r="D24" s="4">
        <v>30</v>
      </c>
      <c r="E24">
        <v>30</v>
      </c>
      <c r="F24" s="3">
        <v>30</v>
      </c>
      <c r="G24">
        <v>30.02</v>
      </c>
    </row>
    <row r="25" spans="1:7" x14ac:dyDescent="0.45">
      <c r="B25">
        <v>38.47</v>
      </c>
      <c r="D25" s="4">
        <v>30</v>
      </c>
      <c r="E25">
        <v>38</v>
      </c>
      <c r="F25" s="3">
        <v>38.4</v>
      </c>
      <c r="G25">
        <v>38.47</v>
      </c>
    </row>
    <row r="26" spans="1:7" x14ac:dyDescent="0.45">
      <c r="B26">
        <v>46.92</v>
      </c>
      <c r="D26" s="4">
        <v>40</v>
      </c>
      <c r="E26">
        <v>46</v>
      </c>
      <c r="F26" s="3">
        <v>46.9</v>
      </c>
      <c r="G26">
        <v>46.92</v>
      </c>
    </row>
    <row r="27" spans="1:7" x14ac:dyDescent="0.45">
      <c r="B27">
        <v>55.370000000000005</v>
      </c>
      <c r="D27" s="4">
        <v>50</v>
      </c>
      <c r="E27">
        <v>55</v>
      </c>
      <c r="F27" s="3">
        <v>55.3</v>
      </c>
      <c r="G27">
        <v>55.37</v>
      </c>
    </row>
    <row r="28" spans="1:7" x14ac:dyDescent="0.45">
      <c r="B28">
        <v>63.820000000000007</v>
      </c>
      <c r="D28" s="4">
        <v>60</v>
      </c>
      <c r="E28">
        <v>63</v>
      </c>
      <c r="F28" s="3">
        <v>63.8</v>
      </c>
      <c r="G28">
        <v>63.82</v>
      </c>
    </row>
    <row r="29" spans="1:7" x14ac:dyDescent="0.45">
      <c r="B29">
        <v>72.27000000000001</v>
      </c>
      <c r="D29" s="4">
        <v>70</v>
      </c>
      <c r="E29">
        <v>72</v>
      </c>
      <c r="F29" s="3">
        <v>72.2</v>
      </c>
      <c r="G29">
        <v>72.27</v>
      </c>
    </row>
    <row r="30" spans="1:7" x14ac:dyDescent="0.45">
      <c r="B30">
        <v>80.720000000000013</v>
      </c>
      <c r="D30" s="4">
        <v>80</v>
      </c>
      <c r="E30">
        <v>80</v>
      </c>
      <c r="F30" s="3">
        <v>80.7</v>
      </c>
      <c r="G30">
        <v>80.72</v>
      </c>
    </row>
    <row r="31" spans="1:7" x14ac:dyDescent="0.45">
      <c r="B31">
        <v>89.170000000000016</v>
      </c>
      <c r="D31" s="4">
        <v>80</v>
      </c>
      <c r="E31">
        <v>89</v>
      </c>
      <c r="F31" s="3">
        <v>89.1</v>
      </c>
      <c r="G31">
        <v>89.17</v>
      </c>
    </row>
    <row r="32" spans="1:7" x14ac:dyDescent="0.45">
      <c r="B32">
        <v>97.620000000000019</v>
      </c>
      <c r="D32" s="4">
        <v>90</v>
      </c>
      <c r="E32">
        <v>97</v>
      </c>
      <c r="F32" s="3">
        <v>97.6</v>
      </c>
      <c r="G32">
        <v>97.62</v>
      </c>
    </row>
    <row r="33" spans="2:7" x14ac:dyDescent="0.45">
      <c r="B33">
        <v>106.07000000000002</v>
      </c>
      <c r="D33" s="4">
        <v>100</v>
      </c>
      <c r="E33">
        <v>106</v>
      </c>
      <c r="F33" s="3">
        <v>106</v>
      </c>
      <c r="G33">
        <v>106.07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D7040-FE1E-4C2F-97DF-0E969CB31FEC}">
  <sheetPr>
    <tabColor rgb="FF284DA0"/>
  </sheetPr>
  <dimension ref="A1:G33"/>
  <sheetViews>
    <sheetView workbookViewId="0"/>
  </sheetViews>
  <sheetFormatPr defaultColWidth="25.59765625" defaultRowHeight="14.25" x14ac:dyDescent="0.45"/>
  <cols>
    <col min="1" max="1" width="27.46484375" style="2" bestFit="1" customWidth="1"/>
    <col min="2" max="3" width="12.59765625" customWidth="1"/>
    <col min="4" max="4" width="20.59765625" style="4" customWidth="1"/>
    <col min="5" max="5" width="33.6640625" bestFit="1" customWidth="1"/>
    <col min="6" max="6" width="70.86328125" style="3" bestFit="1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13</v>
      </c>
      <c r="C2" s="1" t="s">
        <v>16</v>
      </c>
      <c r="D2" s="1" t="s">
        <v>27</v>
      </c>
      <c r="E2" s="1" t="s">
        <v>2</v>
      </c>
      <c r="F2" s="1" t="s">
        <v>3</v>
      </c>
    </row>
    <row r="3" spans="1:6" x14ac:dyDescent="0.45">
      <c r="A3" s="2" t="s">
        <v>12</v>
      </c>
      <c r="B3">
        <v>11.9903</v>
      </c>
      <c r="C3">
        <v>1</v>
      </c>
      <c r="D3" s="7">
        <f t="shared" ref="D3:D16" si="0">ROUNDUP(B3,C3)</f>
        <v>12</v>
      </c>
      <c r="E3" s="5" t="str">
        <f ca="1">ADDRESS(ROW(),COLUMN()-1,4)&amp;": "&amp;_xlfn.FORMULATEXT(D3)</f>
        <v>D3: =ROUNDUP(B3,C3)</v>
      </c>
    </row>
    <row r="4" spans="1:6" x14ac:dyDescent="0.45">
      <c r="A4" s="2" t="s">
        <v>12</v>
      </c>
      <c r="B4">
        <v>11.9903</v>
      </c>
      <c r="C4">
        <v>-1</v>
      </c>
      <c r="D4" s="7">
        <f t="shared" si="0"/>
        <v>20</v>
      </c>
      <c r="E4" s="5" t="str">
        <f t="shared" ref="E4:E16" ca="1" si="1">ADDRESS(ROW(),COLUMN()-1,4)&amp;": "&amp;_xlfn.FORMULATEXT(D4)</f>
        <v>D4: =ROUNDUP(B4,C4)</v>
      </c>
      <c r="F4" s="3" t="s">
        <v>22</v>
      </c>
    </row>
    <row r="5" spans="1:6" x14ac:dyDescent="0.45">
      <c r="A5" s="2" t="s">
        <v>17</v>
      </c>
      <c r="B5">
        <v>11.9903</v>
      </c>
      <c r="D5" s="7">
        <f t="shared" si="0"/>
        <v>12</v>
      </c>
      <c r="E5" s="5" t="str">
        <f t="shared" ca="1" si="1"/>
        <v>D5: =ROUNDUP(B5,C5)</v>
      </c>
      <c r="F5" s="3" t="s">
        <v>18</v>
      </c>
    </row>
    <row r="6" spans="1:6" x14ac:dyDescent="0.45">
      <c r="A6" s="2" t="s">
        <v>12</v>
      </c>
      <c r="B6">
        <v>-11.9903</v>
      </c>
      <c r="C6">
        <v>-1</v>
      </c>
      <c r="D6" s="7">
        <f t="shared" si="0"/>
        <v>-20</v>
      </c>
      <c r="E6" s="5" t="str">
        <f t="shared" ca="1" si="1"/>
        <v>D6: =ROUNDUP(B6,C6)</v>
      </c>
    </row>
    <row r="7" spans="1:6" x14ac:dyDescent="0.45">
      <c r="A7" s="2" t="s">
        <v>12</v>
      </c>
      <c r="B7">
        <v>1932.3</v>
      </c>
      <c r="C7">
        <v>-3</v>
      </c>
      <c r="D7" s="7">
        <f t="shared" si="0"/>
        <v>2000</v>
      </c>
      <c r="E7" s="5" t="str">
        <f t="shared" ca="1" si="1"/>
        <v>D7: =ROUNDUP(B7,C7)</v>
      </c>
    </row>
    <row r="8" spans="1:6" x14ac:dyDescent="0.45">
      <c r="A8" s="2" t="s">
        <v>14</v>
      </c>
      <c r="B8">
        <v>1932.3</v>
      </c>
      <c r="C8" s="6" t="s">
        <v>19</v>
      </c>
      <c r="D8" s="7">
        <f t="shared" si="0"/>
        <v>1932.3</v>
      </c>
      <c r="E8" s="5" t="str">
        <f t="shared" ca="1" si="1"/>
        <v>D8: =ROUNDUP(B8,C8)</v>
      </c>
    </row>
    <row r="9" spans="1:6" x14ac:dyDescent="0.45">
      <c r="A9" s="2" t="s">
        <v>15</v>
      </c>
      <c r="B9" s="6" t="s">
        <v>20</v>
      </c>
      <c r="C9">
        <v>-2</v>
      </c>
      <c r="D9" s="7">
        <f t="shared" si="0"/>
        <v>2000</v>
      </c>
      <c r="E9" s="5" t="str">
        <f t="shared" ca="1" si="1"/>
        <v>D9: =ROUNDUP(B9,C9)</v>
      </c>
    </row>
    <row r="10" spans="1:6" x14ac:dyDescent="0.45">
      <c r="A10" s="2" t="s">
        <v>5</v>
      </c>
      <c r="B10" s="6" t="s">
        <v>9</v>
      </c>
      <c r="C10" s="6"/>
      <c r="D10" s="7" t="e">
        <f t="shared" si="0"/>
        <v>#VALUE!</v>
      </c>
      <c r="E10" s="5" t="str">
        <f t="shared" ca="1" si="1"/>
        <v>D10: =ROUNDUP(B10,C10)</v>
      </c>
      <c r="F10" s="3" t="s">
        <v>21</v>
      </c>
    </row>
    <row r="11" spans="1:6" x14ac:dyDescent="0.45">
      <c r="A11" s="2" t="s">
        <v>5</v>
      </c>
      <c r="B11" s="6" t="s">
        <v>10</v>
      </c>
      <c r="C11" s="6">
        <v>0</v>
      </c>
      <c r="D11" s="7">
        <f t="shared" si="0"/>
        <v>13</v>
      </c>
      <c r="E11" s="5" t="str">
        <f t="shared" ca="1" si="1"/>
        <v>D11: =ROUNDUP(B11,C11)</v>
      </c>
    </row>
    <row r="12" spans="1:6" x14ac:dyDescent="0.45">
      <c r="A12" s="2" t="s">
        <v>5</v>
      </c>
      <c r="B12" s="6" t="s">
        <v>11</v>
      </c>
      <c r="C12" s="6">
        <v>1</v>
      </c>
      <c r="D12" s="7">
        <f t="shared" si="0"/>
        <v>-61</v>
      </c>
      <c r="E12" s="5" t="str">
        <f t="shared" ca="1" si="1"/>
        <v>D12: =ROUNDUP(B12,C12)</v>
      </c>
    </row>
    <row r="13" spans="1:6" x14ac:dyDescent="0.45">
      <c r="A13" s="2" t="s">
        <v>6</v>
      </c>
      <c r="B13" t="b">
        <v>1</v>
      </c>
      <c r="C13">
        <v>0</v>
      </c>
      <c r="D13" s="7">
        <f t="shared" si="0"/>
        <v>1</v>
      </c>
      <c r="E13" s="5" t="str">
        <f t="shared" ca="1" si="1"/>
        <v>D13: =ROUNDUP(B13,C13)</v>
      </c>
    </row>
    <row r="14" spans="1:6" x14ac:dyDescent="0.45">
      <c r="A14" s="2" t="s">
        <v>6</v>
      </c>
      <c r="B14" t="b">
        <v>0</v>
      </c>
      <c r="C14">
        <v>0</v>
      </c>
      <c r="D14" s="7">
        <f t="shared" si="0"/>
        <v>0</v>
      </c>
      <c r="E14" s="5" t="str">
        <f t="shared" ca="1" si="1"/>
        <v>D14: =ROUNDUP(B14,C14)</v>
      </c>
    </row>
    <row r="15" spans="1:6" x14ac:dyDescent="0.45">
      <c r="A15" s="2" t="s">
        <v>7</v>
      </c>
      <c r="B15" t="e">
        <f>NA()</f>
        <v>#N/A</v>
      </c>
      <c r="D15" s="7" t="e">
        <f t="shared" si="0"/>
        <v>#N/A</v>
      </c>
      <c r="E15" s="5" t="str">
        <f t="shared" ca="1" si="1"/>
        <v>D15: =ROUNDUP(B15,C15)</v>
      </c>
      <c r="F15" s="3" t="s">
        <v>8</v>
      </c>
    </row>
    <row r="16" spans="1:6" x14ac:dyDescent="0.45">
      <c r="A16" s="2" t="s">
        <v>7</v>
      </c>
      <c r="B16" t="e">
        <f>B4/0</f>
        <v>#DIV/0!</v>
      </c>
      <c r="D16" s="7" t="e">
        <f t="shared" si="0"/>
        <v>#DIV/0!</v>
      </c>
      <c r="E16" s="5" t="str">
        <f t="shared" ca="1" si="1"/>
        <v>D16: =ROUNDUP(B16,C16)</v>
      </c>
      <c r="F16" s="3" t="s">
        <v>8</v>
      </c>
    </row>
    <row r="18" spans="1:7" x14ac:dyDescent="0.45">
      <c r="E18" s="5" t="str">
        <f ca="1">ADDRESS(ROW(D19),COLUMN(D19)-1,4)&amp;": "&amp;_xlfn.FORMULATEXT(D19)</f>
        <v>C19: =ROUNDUP(B19#,TRANSPOSE(C19#))</v>
      </c>
      <c r="F18" s="3" t="s">
        <v>24</v>
      </c>
    </row>
    <row r="19" spans="1:7" x14ac:dyDescent="0.45">
      <c r="A19" s="2" t="s">
        <v>23</v>
      </c>
      <c r="B19" cm="1">
        <f t="array" ref="B19:B33">_xlfn.SEQUENCE(15,1,-12.23,8.45)</f>
        <v>-12.23</v>
      </c>
      <c r="C19" s="8" cm="1">
        <f t="array" ref="C19:C22">_xlfn.SEQUENCE(4,1,-1)</f>
        <v>-1</v>
      </c>
      <c r="D19" s="7" cm="1">
        <f t="array" ref="D19:G33">ROUNDUP(_xlfn.ANCHORARRAY(B19),TRANSPOSE(_xlfn.ANCHORARRAY(C19)))</f>
        <v>-20</v>
      </c>
      <c r="E19">
        <v>-13</v>
      </c>
      <c r="F19" s="9">
        <v>-12.299999999999999</v>
      </c>
      <c r="G19">
        <v>-12.23</v>
      </c>
    </row>
    <row r="20" spans="1:7" x14ac:dyDescent="0.45">
      <c r="B20">
        <v>-3.7800000000000011</v>
      </c>
      <c r="C20">
        <v>0</v>
      </c>
      <c r="D20" s="4">
        <v>-10</v>
      </c>
      <c r="E20">
        <v>-4</v>
      </c>
      <c r="F20" s="3">
        <v>-3.8000000000000003</v>
      </c>
      <c r="G20">
        <v>-3.78</v>
      </c>
    </row>
    <row r="21" spans="1:7" x14ac:dyDescent="0.45">
      <c r="B21">
        <v>4.6699999999999982</v>
      </c>
      <c r="C21">
        <v>1</v>
      </c>
      <c r="D21" s="4">
        <v>10</v>
      </c>
      <c r="E21">
        <v>5</v>
      </c>
      <c r="F21" s="3">
        <v>4.6999999999999993</v>
      </c>
      <c r="G21">
        <v>4.67</v>
      </c>
    </row>
    <row r="22" spans="1:7" x14ac:dyDescent="0.45">
      <c r="B22">
        <v>13.119999999999997</v>
      </c>
      <c r="C22">
        <v>2</v>
      </c>
      <c r="D22" s="4">
        <v>20</v>
      </c>
      <c r="E22">
        <v>14</v>
      </c>
      <c r="F22" s="3">
        <v>13.2</v>
      </c>
      <c r="G22">
        <v>13.12</v>
      </c>
    </row>
    <row r="23" spans="1:7" x14ac:dyDescent="0.45">
      <c r="B23">
        <v>21.569999999999997</v>
      </c>
      <c r="D23" s="4">
        <v>30</v>
      </c>
      <c r="E23">
        <v>22</v>
      </c>
      <c r="F23" s="3">
        <v>21.6</v>
      </c>
      <c r="G23">
        <v>21.57</v>
      </c>
    </row>
    <row r="24" spans="1:7" x14ac:dyDescent="0.45">
      <c r="B24">
        <v>30.019999999999996</v>
      </c>
      <c r="D24" s="4">
        <v>40</v>
      </c>
      <c r="E24">
        <v>31</v>
      </c>
      <c r="F24" s="3">
        <v>30.1</v>
      </c>
      <c r="G24">
        <v>30.02</v>
      </c>
    </row>
    <row r="25" spans="1:7" x14ac:dyDescent="0.45">
      <c r="B25">
        <v>38.47</v>
      </c>
      <c r="D25" s="4">
        <v>40</v>
      </c>
      <c r="E25">
        <v>39</v>
      </c>
      <c r="F25" s="3">
        <v>38.5</v>
      </c>
      <c r="G25">
        <v>38.47</v>
      </c>
    </row>
    <row r="26" spans="1:7" x14ac:dyDescent="0.45">
      <c r="B26">
        <v>46.92</v>
      </c>
      <c r="D26" s="4">
        <v>50</v>
      </c>
      <c r="E26">
        <v>47</v>
      </c>
      <c r="F26" s="3">
        <v>47</v>
      </c>
      <c r="G26">
        <v>46.92</v>
      </c>
    </row>
    <row r="27" spans="1:7" x14ac:dyDescent="0.45">
      <c r="B27">
        <v>55.370000000000005</v>
      </c>
      <c r="D27" s="4">
        <v>60</v>
      </c>
      <c r="E27">
        <v>56</v>
      </c>
      <c r="F27" s="3">
        <v>55.4</v>
      </c>
      <c r="G27">
        <v>55.37</v>
      </c>
    </row>
    <row r="28" spans="1:7" x14ac:dyDescent="0.45">
      <c r="B28">
        <v>63.820000000000007</v>
      </c>
      <c r="D28" s="4">
        <v>70</v>
      </c>
      <c r="E28">
        <v>64</v>
      </c>
      <c r="F28" s="3">
        <v>63.9</v>
      </c>
      <c r="G28">
        <v>63.82</v>
      </c>
    </row>
    <row r="29" spans="1:7" x14ac:dyDescent="0.45">
      <c r="B29">
        <v>72.27000000000001</v>
      </c>
      <c r="D29" s="4">
        <v>80</v>
      </c>
      <c r="E29">
        <v>73</v>
      </c>
      <c r="F29" s="3">
        <v>72.3</v>
      </c>
      <c r="G29">
        <v>72.27</v>
      </c>
    </row>
    <row r="30" spans="1:7" x14ac:dyDescent="0.45">
      <c r="B30">
        <v>80.720000000000013</v>
      </c>
      <c r="D30" s="4">
        <v>90</v>
      </c>
      <c r="E30">
        <v>81</v>
      </c>
      <c r="F30" s="3">
        <v>80.8</v>
      </c>
      <c r="G30">
        <v>80.72</v>
      </c>
    </row>
    <row r="31" spans="1:7" x14ac:dyDescent="0.45">
      <c r="B31">
        <v>89.170000000000016</v>
      </c>
      <c r="D31" s="4">
        <v>90</v>
      </c>
      <c r="E31">
        <v>90</v>
      </c>
      <c r="F31" s="3">
        <v>89.199999999999989</v>
      </c>
      <c r="G31">
        <v>89.17</v>
      </c>
    </row>
    <row r="32" spans="1:7" x14ac:dyDescent="0.45">
      <c r="B32">
        <v>97.620000000000019</v>
      </c>
      <c r="D32" s="4">
        <v>100</v>
      </c>
      <c r="E32">
        <v>98</v>
      </c>
      <c r="F32" s="3">
        <v>97.699999999999989</v>
      </c>
      <c r="G32">
        <v>97.62</v>
      </c>
    </row>
    <row r="33" spans="2:7" x14ac:dyDescent="0.45">
      <c r="B33">
        <v>106.07000000000002</v>
      </c>
      <c r="D33" s="4">
        <v>110</v>
      </c>
      <c r="E33">
        <v>107</v>
      </c>
      <c r="F33" s="3">
        <v>106.1</v>
      </c>
      <c r="G33">
        <v>106.07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EFEB00-BC28-47FF-A078-F6525308898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4708405b-6704-4ecb-a6b2-0ddbe531bdbf"/>
    <ds:schemaRef ds:uri="c4bfbed5-015c-4db7-ba62-c734f3ed136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ROUND</vt:lpstr>
      <vt:lpstr>ROUNDDOWN</vt:lpstr>
      <vt:lpstr>ROUNDUP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2024-03-06T09:16:46Z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