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ourseware/FAC - 01037 - Thirty-Seventh (Thirty-Eighth) Edition/"/>
    </mc:Choice>
  </mc:AlternateContent>
  <xr:revisionPtr revIDLastSave="133" documentId="8_{64BC73A3-7000-4286-9B0B-6CFE5E488AC3}" xr6:coauthVersionLast="47" xr6:coauthVersionMax="47" xr10:uidLastSave="{F8DB0028-09BF-408B-BCC3-2821938057C7}"/>
  <bookViews>
    <workbookView xWindow="-98" yWindow="-98" windowWidth="20715" windowHeight="13425" xr2:uid="{5D55CDCF-ED5A-4D2F-BEF8-93D33B4A6986}"/>
  </bookViews>
  <sheets>
    <sheet name="MATCH" sheetId="1" r:id="rId1"/>
    <sheet name="XMATCH" sheetId="3" r:id="rId2"/>
  </sheets>
  <definedNames>
    <definedName name="SortedRange">MATCH!$C$23:$C$34</definedName>
    <definedName name="UnsortedRange">MATCH!$B$23:$B$34</definedName>
    <definedName name="xSortedRange">XMATCH!$C$24:$C$34</definedName>
    <definedName name="xUnsortedRange">XMATCH!$B$24:$B$34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3" l="1"/>
  <c r="E15" i="3"/>
  <c r="D15" i="1"/>
  <c r="B18" i="1"/>
  <c r="E11" i="3"/>
  <c r="E12" i="3"/>
  <c r="E13" i="3"/>
  <c r="E14" i="3"/>
  <c r="E17" i="3"/>
  <c r="E18" i="3"/>
  <c r="E20" i="3"/>
  <c r="E10" i="3"/>
  <c r="E9" i="3"/>
  <c r="E6" i="3"/>
  <c r="E7" i="3"/>
  <c r="E8" i="3"/>
  <c r="E4" i="3"/>
  <c r="E5" i="3"/>
  <c r="E3" i="3"/>
  <c r="B19" i="3"/>
  <c r="E19" i="3" s="1"/>
  <c r="D19" i="1"/>
  <c r="D16" i="1"/>
  <c r="D17" i="1"/>
  <c r="D5" i="1"/>
  <c r="F16" i="3"/>
  <c r="F15" i="3"/>
  <c r="E15" i="1"/>
  <c r="E12" i="1"/>
  <c r="F8" i="3"/>
  <c r="F6" i="3"/>
  <c r="F18" i="3"/>
  <c r="F14" i="3"/>
  <c r="F4" i="3"/>
  <c r="F5" i="3"/>
  <c r="F12" i="3"/>
  <c r="F11" i="3"/>
  <c r="E10" i="1"/>
  <c r="E16" i="1"/>
  <c r="F7" i="3"/>
  <c r="E14" i="1"/>
  <c r="E13" i="1"/>
  <c r="F9" i="3"/>
  <c r="F13" i="3"/>
  <c r="E11" i="1"/>
  <c r="F10" i="3"/>
  <c r="F19" i="3"/>
  <c r="E9" i="1"/>
  <c r="F17" i="3"/>
  <c r="F3" i="3"/>
  <c r="F20" i="3"/>
  <c r="D11" i="1" l="1"/>
  <c r="D12" i="1"/>
  <c r="D10" i="1"/>
  <c r="D9" i="1"/>
  <c r="D13" i="1"/>
  <c r="D14" i="1"/>
  <c r="D18" i="1"/>
  <c r="D7" i="1"/>
  <c r="D8" i="1"/>
  <c r="D4" i="1"/>
  <c r="D6" i="1"/>
  <c r="D3" i="1"/>
  <c r="E17" i="1"/>
  <c r="E5" i="1"/>
  <c r="E6" i="1"/>
  <c r="E7" i="1"/>
  <c r="E3" i="1"/>
  <c r="E4" i="1"/>
  <c r="E8" i="1"/>
  <c r="E19" i="1"/>
  <c r="E18" i="1"/>
</calcChain>
</file>

<file path=xl/sharedStrings.xml><?xml version="1.0" encoding="utf-8"?>
<sst xmlns="http://schemas.openxmlformats.org/spreadsheetml/2006/main" count="127" uniqueCount="61">
  <si>
    <t>Sample Values</t>
  </si>
  <si>
    <t>Sample Formulas</t>
  </si>
  <si>
    <t>Formula Text</t>
  </si>
  <si>
    <t>Comments / Notes</t>
  </si>
  <si>
    <t xml:space="preserve"> </t>
  </si>
  <si>
    <t>1234</t>
  </si>
  <si>
    <t>abc</t>
  </si>
  <si>
    <t>ABC</t>
  </si>
  <si>
    <t>Errors propagated</t>
  </si>
  <si>
    <t>MATCH</t>
  </si>
  <si>
    <t>Values to Match Against,  Unsorted</t>
  </si>
  <si>
    <t>Values to Match Against,  Sorted</t>
  </si>
  <si>
    <t>match_type</t>
  </si>
  <si>
    <t>lookup_value</t>
  </si>
  <si>
    <t>Number, Number</t>
  </si>
  <si>
    <t>Number, text String</t>
  </si>
  <si>
    <t>0</t>
  </si>
  <si>
    <t>Text String, Number</t>
  </si>
  <si>
    <t xml:space="preserve"> # 1</t>
  </si>
  <si>
    <t xml:space="preserve"> # 2</t>
  </si>
  <si>
    <t xml:space="preserve"> # 3</t>
  </si>
  <si>
    <t xml:space="preserve"> # 4</t>
  </si>
  <si>
    <t xml:space="preserve"> # 5</t>
  </si>
  <si>
    <t xml:space="preserve"> # 6</t>
  </si>
  <si>
    <t xml:space="preserve"> # 7</t>
  </si>
  <si>
    <t xml:space="preserve"> # 8</t>
  </si>
  <si>
    <t xml:space="preserve"> # 9</t>
  </si>
  <si>
    <t xml:space="preserve"> # 10</t>
  </si>
  <si>
    <t xml:space="preserve"> # 11</t>
  </si>
  <si>
    <t>Blank, Number</t>
  </si>
  <si>
    <t>MATCH does not match blanks</t>
  </si>
  <si>
    <t>Text strings in match_type coerced to number</t>
  </si>
  <si>
    <t>Logical, Number</t>
  </si>
  <si>
    <t>Error, Number</t>
  </si>
  <si>
    <t>Number, Error</t>
  </si>
  <si>
    <t>Data not sorted in descending order, does not match</t>
  </si>
  <si>
    <t>Errors in match_type generate a #REF! error</t>
  </si>
  <si>
    <t>XMATCH</t>
  </si>
  <si>
    <t>match_mode</t>
  </si>
  <si>
    <t>search_mode</t>
  </si>
  <si>
    <t>-1</t>
  </si>
  <si>
    <t>Number, Number, Number</t>
  </si>
  <si>
    <t>Number, Text String, Text String</t>
  </si>
  <si>
    <t>Text strings in match_mode and search_mode coerced to number</t>
  </si>
  <si>
    <t>Works, but not reliable when unsorted</t>
  </si>
  <si>
    <t>Failed, unreliable when not sorted in required order</t>
  </si>
  <si>
    <t>Worked, unreliable when not sorted in required order</t>
  </si>
  <si>
    <t>Seach order affects which duplicate matched</t>
  </si>
  <si>
    <t>Text String, Number, Number</t>
  </si>
  <si>
    <r>
      <t xml:space="preserve">XMATCH </t>
    </r>
    <r>
      <rPr>
        <i/>
        <u/>
        <sz val="11"/>
        <color theme="1" tint="0.34998626667073579"/>
        <rFont val="Calibri"/>
        <family val="2"/>
        <scheme val="minor"/>
      </rPr>
      <t>does</t>
    </r>
    <r>
      <rPr>
        <i/>
        <sz val="11"/>
        <color theme="1" tint="0.34998626667073579"/>
        <rFont val="Calibri"/>
        <family val="2"/>
        <scheme val="minor"/>
      </rPr>
      <t xml:space="preserve"> match blanks</t>
    </r>
  </si>
  <si>
    <t>Blank, Number, Number</t>
  </si>
  <si>
    <t>Logical, Number, Number</t>
  </si>
  <si>
    <t>Error, Number, Number</t>
  </si>
  <si>
    <t>Number, Error, Number</t>
  </si>
  <si>
    <t xml:space="preserve"> # 12</t>
  </si>
  <si>
    <t>ab*</t>
  </si>
  <si>
    <t>*</t>
  </si>
  <si>
    <t>Matches first text string</t>
  </si>
  <si>
    <t>Matches first text string beginning "ab"</t>
  </si>
  <si>
    <t>Doesn't do wildcard by default</t>
  </si>
  <si>
    <t>Using exhaustive search, with wildcard mode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</si>
</sst>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i/>
      <u/>
      <sz val="11"/>
      <color theme="1" tint="0.3499862666707357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1" fillId="0" borderId="0" xfId="52" quotePrefix="1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F34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5.59765625" customWidth="1"/>
    <col min="3" max="4" width="15.59765625" style="4" customWidth="1"/>
    <col min="5" max="5" width="46.06640625" bestFit="1" customWidth="1"/>
    <col min="6" max="6" width="40.59765625" style="3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13</v>
      </c>
      <c r="C2" s="1" t="s">
        <v>12</v>
      </c>
      <c r="D2" s="1" t="s">
        <v>9</v>
      </c>
      <c r="E2" s="1" t="s">
        <v>2</v>
      </c>
      <c r="F2" s="1" t="s">
        <v>3</v>
      </c>
    </row>
    <row r="3" spans="1:6" x14ac:dyDescent="0.45">
      <c r="A3" s="2" t="s">
        <v>14</v>
      </c>
      <c r="B3">
        <v>44197</v>
      </c>
      <c r="C3" s="7">
        <v>0</v>
      </c>
      <c r="D3" s="7">
        <f t="shared" ref="D3:D8" si="0">MATCH(B3,UnsortedRange,C3)</f>
        <v>1</v>
      </c>
      <c r="E3" s="5" t="str">
        <f ca="1">ADDRESS(ROW(),COLUMN()-1,4)&amp;": "&amp;_xlfn.FORMULATEXT(D3)</f>
        <v>D3: =MATCH(B3,UnsortedRange,C3)</v>
      </c>
    </row>
    <row r="4" spans="1:6" x14ac:dyDescent="0.45">
      <c r="A4" s="2" t="s">
        <v>15</v>
      </c>
      <c r="B4">
        <v>-450000</v>
      </c>
      <c r="C4" s="8" t="s">
        <v>16</v>
      </c>
      <c r="D4" s="7">
        <f t="shared" si="0"/>
        <v>3</v>
      </c>
      <c r="E4" s="5" t="str">
        <f ca="1">ADDRESS(ROW(),COLUMN()-1,4)&amp;": "&amp;_xlfn.FORMULATEXT(D4)</f>
        <v>D4: =MATCH(B4,UnsortedRange,C4)</v>
      </c>
      <c r="F4" s="3" t="s">
        <v>31</v>
      </c>
    </row>
    <row r="5" spans="1:6" x14ac:dyDescent="0.45">
      <c r="A5" s="2" t="s">
        <v>14</v>
      </c>
      <c r="B5">
        <v>44197</v>
      </c>
      <c r="C5" s="8">
        <v>1</v>
      </c>
      <c r="D5" s="7">
        <f t="shared" si="0"/>
        <v>9</v>
      </c>
      <c r="E5" s="5" t="str">
        <f t="shared" ref="E5:E7" ca="1" si="1">ADDRESS(ROW(),COLUMN()-1,4)&amp;": "&amp;_xlfn.FORMULATEXT(D5)</f>
        <v>D5: =MATCH(B5,UnsortedRange,C5)</v>
      </c>
      <c r="F5" s="3" t="s">
        <v>44</v>
      </c>
    </row>
    <row r="6" spans="1:6" x14ac:dyDescent="0.45">
      <c r="A6" s="2" t="s">
        <v>14</v>
      </c>
      <c r="B6">
        <v>99999</v>
      </c>
      <c r="C6" s="8">
        <v>1</v>
      </c>
      <c r="D6" s="7">
        <f t="shared" si="0"/>
        <v>12</v>
      </c>
      <c r="E6" s="5" t="str">
        <f t="shared" ca="1" si="1"/>
        <v>D6: =MATCH(B6,UnsortedRange,C6)</v>
      </c>
    </row>
    <row r="7" spans="1:6" x14ac:dyDescent="0.45">
      <c r="A7" s="2" t="s">
        <v>17</v>
      </c>
      <c r="B7" s="6" t="s">
        <v>5</v>
      </c>
      <c r="C7" s="7">
        <v>0</v>
      </c>
      <c r="D7" s="7">
        <f t="shared" si="0"/>
        <v>6</v>
      </c>
      <c r="E7" s="5" t="str">
        <f t="shared" ca="1" si="1"/>
        <v>D7: =MATCH(B7,UnsortedRange,C7)</v>
      </c>
    </row>
    <row r="8" spans="1:6" x14ac:dyDescent="0.45">
      <c r="A8" s="2" t="s">
        <v>17</v>
      </c>
      <c r="B8" t="s">
        <v>6</v>
      </c>
      <c r="C8" s="7">
        <v>0</v>
      </c>
      <c r="D8" s="7">
        <f t="shared" si="0"/>
        <v>7</v>
      </c>
      <c r="E8" s="5" t="str">
        <f t="shared" ref="E8:E19" ca="1" si="2">ADDRESS(ROW(),COLUMN()-1,4)&amp;": "&amp;_xlfn.FORMULATEXT(D8)</f>
        <v>D8: =MATCH(B8,UnsortedRange,C8)</v>
      </c>
    </row>
    <row r="9" spans="1:6" x14ac:dyDescent="0.45">
      <c r="A9" s="2" t="s">
        <v>14</v>
      </c>
      <c r="B9">
        <v>44197</v>
      </c>
      <c r="C9" s="7">
        <v>0</v>
      </c>
      <c r="D9" s="7">
        <f t="shared" ref="D9:D19" si="3">MATCH(B9,SortedRange,C9)</f>
        <v>3</v>
      </c>
      <c r="E9" s="5" t="str">
        <f ca="1">ADDRESS(ROW(),COLUMN()-1,4)&amp;": "&amp;_xlfn.FORMULATEXT(D9)</f>
        <v>D9: =MATCH(B9,SortedRange,C9)</v>
      </c>
    </row>
    <row r="10" spans="1:6" x14ac:dyDescent="0.45">
      <c r="A10" s="2" t="s">
        <v>15</v>
      </c>
      <c r="B10">
        <v>-450000</v>
      </c>
      <c r="C10" s="8">
        <v>0</v>
      </c>
      <c r="D10" s="7">
        <f t="shared" si="3"/>
        <v>1</v>
      </c>
      <c r="E10" s="5" t="str">
        <f ca="1">ADDRESS(ROW(),COLUMN()-1,4)&amp;": "&amp;_xlfn.FORMULATEXT(D10)</f>
        <v>D10: =MATCH(B10,SortedRange,C10)</v>
      </c>
      <c r="F10" s="3" t="s">
        <v>31</v>
      </c>
    </row>
    <row r="11" spans="1:6" x14ac:dyDescent="0.45">
      <c r="A11" s="2" t="s">
        <v>14</v>
      </c>
      <c r="B11">
        <v>44197</v>
      </c>
      <c r="C11" s="8">
        <v>-1</v>
      </c>
      <c r="D11" s="7" t="e">
        <f t="shared" si="3"/>
        <v>#N/A</v>
      </c>
      <c r="E11" s="5" t="str">
        <f t="shared" ref="E11:E14" ca="1" si="4">ADDRESS(ROW(),COLUMN()-1,4)&amp;": "&amp;_xlfn.FORMULATEXT(D11)</f>
        <v>D11: =MATCH(B11,SortedRange,C11)</v>
      </c>
      <c r="F11" s="3" t="s">
        <v>35</v>
      </c>
    </row>
    <row r="12" spans="1:6" x14ac:dyDescent="0.45">
      <c r="A12" s="2" t="s">
        <v>14</v>
      </c>
      <c r="B12">
        <v>99999</v>
      </c>
      <c r="C12" s="8">
        <v>1</v>
      </c>
      <c r="D12" s="7">
        <f t="shared" si="3"/>
        <v>6</v>
      </c>
      <c r="E12" s="5" t="str">
        <f t="shared" ca="1" si="4"/>
        <v>D12: =MATCH(B12,SortedRange,C12)</v>
      </c>
    </row>
    <row r="13" spans="1:6" x14ac:dyDescent="0.45">
      <c r="A13" s="2" t="s">
        <v>17</v>
      </c>
      <c r="B13" s="6" t="s">
        <v>5</v>
      </c>
      <c r="C13" s="7">
        <v>0</v>
      </c>
      <c r="D13" s="7">
        <f t="shared" si="3"/>
        <v>7</v>
      </c>
      <c r="E13" s="5" t="str">
        <f t="shared" ca="1" si="4"/>
        <v>D13: =MATCH(B13,SortedRange,C13)</v>
      </c>
    </row>
    <row r="14" spans="1:6" x14ac:dyDescent="0.45">
      <c r="A14" s="2" t="s">
        <v>17</v>
      </c>
      <c r="B14" t="s">
        <v>55</v>
      </c>
      <c r="C14" s="7">
        <v>0</v>
      </c>
      <c r="D14" s="7">
        <f t="shared" si="3"/>
        <v>8</v>
      </c>
      <c r="E14" s="5" t="str">
        <f t="shared" ca="1" si="4"/>
        <v>D14: =MATCH(B14,SortedRange,C14)</v>
      </c>
      <c r="F14" s="3" t="s">
        <v>58</v>
      </c>
    </row>
    <row r="15" spans="1:6" x14ac:dyDescent="0.45">
      <c r="A15" s="2" t="s">
        <v>17</v>
      </c>
      <c r="B15" t="s">
        <v>56</v>
      </c>
      <c r="C15" s="7">
        <v>0</v>
      </c>
      <c r="D15" s="7">
        <f t="shared" ref="D15" si="5">MATCH(B15,SortedRange,C15)</f>
        <v>7</v>
      </c>
      <c r="E15" s="5" t="str">
        <f t="shared" ref="E15" ca="1" si="6">ADDRESS(ROW(),COLUMN()-1,4)&amp;": "&amp;_xlfn.FORMULATEXT(D15)</f>
        <v>D15: =MATCH(B15,SortedRange,C15)</v>
      </c>
      <c r="F15" s="3" t="s">
        <v>57</v>
      </c>
    </row>
    <row r="16" spans="1:6" x14ac:dyDescent="0.45">
      <c r="A16" s="2" t="s">
        <v>29</v>
      </c>
      <c r="C16" s="7">
        <v>0</v>
      </c>
      <c r="D16" s="7" t="e">
        <f t="shared" si="3"/>
        <v>#N/A</v>
      </c>
      <c r="E16" s="5" t="str">
        <f t="shared" ca="1" si="2"/>
        <v>D16: =MATCH(B16,SortedRange,C16)</v>
      </c>
      <c r="F16" s="3" t="s">
        <v>30</v>
      </c>
    </row>
    <row r="17" spans="1:6" x14ac:dyDescent="0.45">
      <c r="A17" s="2" t="s">
        <v>32</v>
      </c>
      <c r="B17" t="b">
        <v>1</v>
      </c>
      <c r="C17" s="7"/>
      <c r="D17" s="7">
        <f t="shared" si="3"/>
        <v>10</v>
      </c>
      <c r="E17" s="5" t="str">
        <f t="shared" ca="1" si="2"/>
        <v>D17: =MATCH(B17,SortedRange,C17)</v>
      </c>
    </row>
    <row r="18" spans="1:6" x14ac:dyDescent="0.45">
      <c r="A18" s="2" t="s">
        <v>33</v>
      </c>
      <c r="B18" t="e">
        <f>NA()</f>
        <v>#N/A</v>
      </c>
      <c r="C18" s="7"/>
      <c r="D18" s="7" t="e">
        <f t="shared" si="3"/>
        <v>#N/A</v>
      </c>
      <c r="E18" s="5" t="str">
        <f t="shared" ca="1" si="2"/>
        <v>D18: =MATCH(B18,SortedRange,C18)</v>
      </c>
      <c r="F18" s="3" t="s">
        <v>8</v>
      </c>
    </row>
    <row r="19" spans="1:6" x14ac:dyDescent="0.45">
      <c r="A19" s="2" t="s">
        <v>34</v>
      </c>
      <c r="B19">
        <v>16</v>
      </c>
      <c r="C19" t="e">
        <v>#VALUE!</v>
      </c>
      <c r="D19" s="7" t="e">
        <f t="shared" si="3"/>
        <v>#REF!</v>
      </c>
      <c r="E19" s="5" t="str">
        <f t="shared" ca="1" si="2"/>
        <v>D19: =MATCH(B19,SortedRange,C19)</v>
      </c>
      <c r="F19" s="3" t="s">
        <v>36</v>
      </c>
    </row>
    <row r="20" spans="1:6" x14ac:dyDescent="0.45">
      <c r="C20" s="7"/>
    </row>
    <row r="21" spans="1:6" x14ac:dyDescent="0.45">
      <c r="C21" s="7"/>
    </row>
    <row r="22" spans="1:6" ht="23.25" x14ac:dyDescent="0.45">
      <c r="B22" s="1" t="s">
        <v>10</v>
      </c>
      <c r="C22" s="1" t="s">
        <v>11</v>
      </c>
    </row>
    <row r="23" spans="1:6" x14ac:dyDescent="0.45">
      <c r="A23" s="2" t="s">
        <v>18</v>
      </c>
      <c r="B23">
        <v>44197</v>
      </c>
      <c r="C23">
        <v>-450000</v>
      </c>
    </row>
    <row r="24" spans="1:6" x14ac:dyDescent="0.45">
      <c r="A24" s="2" t="s">
        <v>19</v>
      </c>
      <c r="C24">
        <v>16</v>
      </c>
    </row>
    <row r="25" spans="1:6" x14ac:dyDescent="0.45">
      <c r="A25" s="2" t="s">
        <v>20</v>
      </c>
      <c r="B25">
        <v>-450000</v>
      </c>
      <c r="C25">
        <v>44197</v>
      </c>
    </row>
    <row r="26" spans="1:6" x14ac:dyDescent="0.45">
      <c r="A26" s="2" t="s">
        <v>21</v>
      </c>
      <c r="B26">
        <v>16</v>
      </c>
      <c r="C26" s="6">
        <v>44197</v>
      </c>
    </row>
    <row r="27" spans="1:6" x14ac:dyDescent="0.45">
      <c r="A27" s="2" t="s">
        <v>22</v>
      </c>
      <c r="B27">
        <v>44197</v>
      </c>
      <c r="C27">
        <v>44197</v>
      </c>
    </row>
    <row r="28" spans="1:6" x14ac:dyDescent="0.45">
      <c r="A28" s="2" t="s">
        <v>23</v>
      </c>
      <c r="B28" s="6" t="s">
        <v>5</v>
      </c>
      <c r="C28">
        <v>99999</v>
      </c>
    </row>
    <row r="29" spans="1:6" x14ac:dyDescent="0.45">
      <c r="A29" s="2" t="s">
        <v>24</v>
      </c>
      <c r="B29" t="s">
        <v>6</v>
      </c>
      <c r="C29" t="s">
        <v>5</v>
      </c>
    </row>
    <row r="30" spans="1:6" x14ac:dyDescent="0.45">
      <c r="A30" s="2" t="s">
        <v>25</v>
      </c>
      <c r="B30" t="s">
        <v>7</v>
      </c>
      <c r="C30" s="7" t="s">
        <v>6</v>
      </c>
    </row>
    <row r="31" spans="1:6" x14ac:dyDescent="0.45">
      <c r="A31" s="2" t="s">
        <v>26</v>
      </c>
      <c r="B31">
        <v>44197</v>
      </c>
      <c r="C31" s="7" t="s">
        <v>7</v>
      </c>
    </row>
    <row r="32" spans="1:6" x14ac:dyDescent="0.45">
      <c r="A32" s="2" t="s">
        <v>27</v>
      </c>
      <c r="B32" t="b">
        <v>1</v>
      </c>
      <c r="C32" s="7" t="b">
        <v>1</v>
      </c>
    </row>
    <row r="33" spans="1:3" x14ac:dyDescent="0.45">
      <c r="A33" s="2" t="s">
        <v>28</v>
      </c>
      <c r="B33" t="e">
        <v>#NULL!</v>
      </c>
      <c r="C33" s="7" t="e">
        <v>#NULL!</v>
      </c>
    </row>
    <row r="34" spans="1:3" x14ac:dyDescent="0.45">
      <c r="A34" s="2" t="s">
        <v>54</v>
      </c>
      <c r="B34">
        <v>99999</v>
      </c>
      <c r="C34" s="7"/>
    </row>
  </sheetData>
  <sortState xmlns:xlrd2="http://schemas.microsoft.com/office/spreadsheetml/2017/richdata2" ref="C23:C34">
    <sortCondition ref="C23:C34"/>
  </sortState>
  <phoneticPr fontId="2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E0DC-21E9-43E2-8C62-876C966D3B37}">
  <sheetPr>
    <tabColor rgb="FF284DA0"/>
  </sheetPr>
  <dimension ref="A1:G51"/>
  <sheetViews>
    <sheetView workbookViewId="0"/>
  </sheetViews>
  <sheetFormatPr defaultColWidth="25.59765625" defaultRowHeight="14.25" x14ac:dyDescent="0.45"/>
  <cols>
    <col min="1" max="1" width="25.59765625" style="2"/>
    <col min="2" max="2" width="15.59765625" customWidth="1"/>
    <col min="3" max="5" width="15.59765625" style="4" customWidth="1"/>
    <col min="6" max="6" width="46.06640625" bestFit="1" customWidth="1"/>
    <col min="7" max="7" width="40.59765625" style="3" customWidth="1"/>
  </cols>
  <sheetData>
    <row r="1" spans="1:7" x14ac:dyDescent="0.45">
      <c r="A1" s="1" t="s">
        <v>0</v>
      </c>
      <c r="B1" s="1"/>
      <c r="C1" s="1"/>
      <c r="D1" s="1"/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13</v>
      </c>
      <c r="C2" s="1" t="s">
        <v>38</v>
      </c>
      <c r="D2" s="1" t="s">
        <v>39</v>
      </c>
      <c r="E2" s="1" t="s">
        <v>37</v>
      </c>
      <c r="F2" s="1" t="s">
        <v>2</v>
      </c>
      <c r="G2" s="1" t="s">
        <v>3</v>
      </c>
    </row>
    <row r="3" spans="1:7" x14ac:dyDescent="0.45">
      <c r="A3" s="2" t="s">
        <v>41</v>
      </c>
      <c r="B3">
        <v>44197</v>
      </c>
      <c r="C3" s="7">
        <v>0</v>
      </c>
      <c r="D3" s="7">
        <v>1</v>
      </c>
      <c r="E3" s="7">
        <f t="shared" ref="E3:E8" si="0">_xlfn.XMATCH(B3,xUnsortedRange,C3,D3)</f>
        <v>1</v>
      </c>
      <c r="F3" s="5" t="str">
        <f ca="1">ADDRESS(ROW(),COLUMN()-1,4)&amp;": "&amp;_xlfn.FORMULATEXT(E3)</f>
        <v>E3: =XMATCH(B3,xUnsortedRange,C3,D3)</v>
      </c>
    </row>
    <row r="4" spans="1:7" x14ac:dyDescent="0.45">
      <c r="A4" s="2" t="s">
        <v>42</v>
      </c>
      <c r="B4">
        <v>-450000</v>
      </c>
      <c r="C4" s="8" t="s">
        <v>16</v>
      </c>
      <c r="D4" s="8" t="s">
        <v>40</v>
      </c>
      <c r="E4" s="7">
        <f t="shared" si="0"/>
        <v>3</v>
      </c>
      <c r="F4" s="5" t="str">
        <f ca="1">ADDRESS(ROW(),COLUMN()-1,4)&amp;": "&amp;_xlfn.FORMULATEXT(E4)</f>
        <v>E4: =XMATCH(B4,xUnsortedRange,C4,D4)</v>
      </c>
      <c r="G4" s="3" t="s">
        <v>43</v>
      </c>
    </row>
    <row r="5" spans="1:7" x14ac:dyDescent="0.45">
      <c r="A5" s="2" t="s">
        <v>41</v>
      </c>
      <c r="B5">
        <v>44197</v>
      </c>
      <c r="C5" s="8">
        <v>1</v>
      </c>
      <c r="D5" s="8">
        <v>2</v>
      </c>
      <c r="E5" s="7">
        <f t="shared" si="0"/>
        <v>5</v>
      </c>
      <c r="F5" s="5" t="str">
        <f t="shared" ref="F5:F20" ca="1" si="1">ADDRESS(ROW(),COLUMN()-1,4)&amp;": "&amp;_xlfn.FORMULATEXT(E5)</f>
        <v>E5: =XMATCH(B5,xUnsortedRange,C5,D5)</v>
      </c>
      <c r="G5" s="3" t="s">
        <v>46</v>
      </c>
    </row>
    <row r="6" spans="1:7" x14ac:dyDescent="0.45">
      <c r="A6" s="2" t="s">
        <v>41</v>
      </c>
      <c r="B6">
        <v>99999</v>
      </c>
      <c r="C6" s="8">
        <v>-1</v>
      </c>
      <c r="D6" s="8">
        <v>-2</v>
      </c>
      <c r="E6" s="7">
        <f t="shared" si="0"/>
        <v>9</v>
      </c>
      <c r="F6" s="5" t="str">
        <f t="shared" ca="1" si="1"/>
        <v>E6: =XMATCH(B6,xUnsortedRange,C6,D6)</v>
      </c>
      <c r="G6" s="3" t="s">
        <v>45</v>
      </c>
    </row>
    <row r="7" spans="1:7" x14ac:dyDescent="0.45">
      <c r="A7" s="2" t="s">
        <v>48</v>
      </c>
      <c r="B7" s="6" t="s">
        <v>5</v>
      </c>
      <c r="C7" s="7">
        <v>0</v>
      </c>
      <c r="D7" s="7">
        <v>-1</v>
      </c>
      <c r="E7" s="7">
        <f t="shared" si="0"/>
        <v>6</v>
      </c>
      <c r="F7" s="5" t="str">
        <f t="shared" ca="1" si="1"/>
        <v>E7: =XMATCH(B7,xUnsortedRange,C7,D7)</v>
      </c>
    </row>
    <row r="8" spans="1:7" x14ac:dyDescent="0.45">
      <c r="A8" s="2" t="s">
        <v>48</v>
      </c>
      <c r="B8" t="s">
        <v>6</v>
      </c>
      <c r="C8" s="7">
        <v>0</v>
      </c>
      <c r="D8" s="7">
        <v>1</v>
      </c>
      <c r="E8" s="7">
        <f t="shared" si="0"/>
        <v>7</v>
      </c>
      <c r="F8" s="5" t="str">
        <f t="shared" ca="1" si="1"/>
        <v>E8: =XMATCH(B8,xUnsortedRange,C8,D8)</v>
      </c>
    </row>
    <row r="9" spans="1:7" x14ac:dyDescent="0.45">
      <c r="A9" s="2" t="s">
        <v>41</v>
      </c>
      <c r="B9">
        <v>44197</v>
      </c>
      <c r="C9" s="7">
        <v>-1</v>
      </c>
      <c r="D9" s="7">
        <v>1</v>
      </c>
      <c r="E9" s="7">
        <f t="shared" ref="E9:E20" si="2">_xlfn.XMATCH(B9,xSortedRange,C9,D9)</f>
        <v>3</v>
      </c>
      <c r="F9" s="5" t="str">
        <f ca="1">ADDRESS(ROW(),COLUMN()-1,4)&amp;": "&amp;_xlfn.FORMULATEXT(E9)</f>
        <v>E9: =XMATCH(B9,xSortedRange,C9,D9)</v>
      </c>
    </row>
    <row r="10" spans="1:7" x14ac:dyDescent="0.45">
      <c r="A10" s="2" t="s">
        <v>41</v>
      </c>
      <c r="B10">
        <v>44197</v>
      </c>
      <c r="C10" s="7">
        <v>-1</v>
      </c>
      <c r="D10" s="7">
        <v>-1</v>
      </c>
      <c r="E10" s="7">
        <f t="shared" si="2"/>
        <v>5</v>
      </c>
      <c r="F10" s="5" t="str">
        <f ca="1">ADDRESS(ROW(),COLUMN()-1,4)&amp;": "&amp;_xlfn.FORMULATEXT(E10)</f>
        <v>E10: =XMATCH(B10,xSortedRange,C10,D10)</v>
      </c>
      <c r="G10" s="3" t="s">
        <v>47</v>
      </c>
    </row>
    <row r="11" spans="1:7" x14ac:dyDescent="0.45">
      <c r="A11" s="2" t="s">
        <v>41</v>
      </c>
      <c r="B11">
        <v>44197</v>
      </c>
      <c r="C11" s="8">
        <v>0</v>
      </c>
      <c r="D11" s="8">
        <v>-1</v>
      </c>
      <c r="E11" s="7">
        <f t="shared" si="2"/>
        <v>5</v>
      </c>
      <c r="F11" s="5" t="str">
        <f t="shared" ref="F11:F15" ca="1" si="3">ADDRESS(ROW(),COLUMN()-1,4)&amp;": "&amp;_xlfn.FORMULATEXT(E11)</f>
        <v>E11: =XMATCH(B11,xSortedRange,C11,D11)</v>
      </c>
      <c r="G11" s="3" t="s">
        <v>35</v>
      </c>
    </row>
    <row r="12" spans="1:7" x14ac:dyDescent="0.45">
      <c r="A12" s="2" t="s">
        <v>41</v>
      </c>
      <c r="B12">
        <v>99999</v>
      </c>
      <c r="C12" s="8">
        <v>1</v>
      </c>
      <c r="D12" s="8">
        <v>2</v>
      </c>
      <c r="E12" s="7">
        <f t="shared" si="2"/>
        <v>6</v>
      </c>
      <c r="F12" s="5" t="str">
        <f t="shared" ca="1" si="3"/>
        <v>E12: =XMATCH(B12,xSortedRange,C12,D12)</v>
      </c>
    </row>
    <row r="13" spans="1:7" x14ac:dyDescent="0.45">
      <c r="A13" s="2" t="s">
        <v>48</v>
      </c>
      <c r="B13" s="6" t="s">
        <v>5</v>
      </c>
      <c r="C13" s="7">
        <v>-1</v>
      </c>
      <c r="D13" s="7">
        <v>2</v>
      </c>
      <c r="E13" s="7">
        <f t="shared" si="2"/>
        <v>7</v>
      </c>
      <c r="F13" s="5" t="str">
        <f t="shared" ca="1" si="3"/>
        <v>E13: =XMATCH(B13,xSortedRange,C13,D13)</v>
      </c>
    </row>
    <row r="14" spans="1:7" x14ac:dyDescent="0.45">
      <c r="A14" s="2" t="s">
        <v>48</v>
      </c>
      <c r="B14" t="s">
        <v>6</v>
      </c>
      <c r="C14" s="7">
        <v>-1</v>
      </c>
      <c r="D14" s="7">
        <v>-2</v>
      </c>
      <c r="E14" s="7">
        <f t="shared" si="2"/>
        <v>1</v>
      </c>
      <c r="F14" s="5" t="str">
        <f t="shared" ca="1" si="3"/>
        <v>E14: =XMATCH(B14,xSortedRange,C14,D14)</v>
      </c>
      <c r="G14" s="3" t="s">
        <v>45</v>
      </c>
    </row>
    <row r="15" spans="1:7" x14ac:dyDescent="0.45">
      <c r="A15" s="2" t="s">
        <v>48</v>
      </c>
      <c r="B15" t="s">
        <v>55</v>
      </c>
      <c r="C15" s="7">
        <v>0</v>
      </c>
      <c r="D15" s="7">
        <v>-2</v>
      </c>
      <c r="E15" s="7" t="e">
        <f t="shared" ref="E15" si="4">_xlfn.XMATCH(B15,xSortedRange,C15,D15)</f>
        <v>#N/A</v>
      </c>
      <c r="F15" s="5" t="str">
        <f t="shared" ca="1" si="3"/>
        <v>E15: =XMATCH(B15,xSortedRange,C15,D15)</v>
      </c>
      <c r="G15" s="3" t="s">
        <v>59</v>
      </c>
    </row>
    <row r="16" spans="1:7" x14ac:dyDescent="0.45">
      <c r="A16" s="2" t="s">
        <v>48</v>
      </c>
      <c r="B16" t="s">
        <v>55</v>
      </c>
      <c r="C16" s="7">
        <v>2</v>
      </c>
      <c r="D16" s="7">
        <v>1</v>
      </c>
      <c r="E16" s="7">
        <f t="shared" ref="E16" si="5">_xlfn.XMATCH(B16,xSortedRange,C16,D16)</f>
        <v>8</v>
      </c>
      <c r="F16" s="5" t="str">
        <f t="shared" ref="F16" ca="1" si="6">ADDRESS(ROW(),COLUMN()-1,4)&amp;": "&amp;_xlfn.FORMULATEXT(E16)</f>
        <v>E16: =XMATCH(B16,xSortedRange,C16,D16)</v>
      </c>
      <c r="G16" s="3" t="s">
        <v>60</v>
      </c>
    </row>
    <row r="17" spans="1:7" x14ac:dyDescent="0.45">
      <c r="A17" s="2" t="s">
        <v>50</v>
      </c>
      <c r="C17" s="7">
        <v>0</v>
      </c>
      <c r="D17" s="7">
        <v>1</v>
      </c>
      <c r="E17" s="7">
        <f t="shared" si="2"/>
        <v>11</v>
      </c>
      <c r="F17" s="5" t="str">
        <f t="shared" ca="1" si="1"/>
        <v>E17: =XMATCH(B17,xSortedRange,C17,D17)</v>
      </c>
      <c r="G17" s="3" t="s">
        <v>49</v>
      </c>
    </row>
    <row r="18" spans="1:7" x14ac:dyDescent="0.45">
      <c r="A18" s="2" t="s">
        <v>51</v>
      </c>
      <c r="B18" t="b">
        <v>1</v>
      </c>
      <c r="C18" s="7">
        <v>0</v>
      </c>
      <c r="D18" s="7">
        <v>1</v>
      </c>
      <c r="E18" s="7">
        <f t="shared" si="2"/>
        <v>10</v>
      </c>
      <c r="F18" s="5" t="str">
        <f t="shared" ca="1" si="1"/>
        <v>E18: =XMATCH(B18,xSortedRange,C18,D18)</v>
      </c>
    </row>
    <row r="19" spans="1:7" x14ac:dyDescent="0.45">
      <c r="A19" s="2" t="s">
        <v>52</v>
      </c>
      <c r="B19" t="e">
        <f>NA()</f>
        <v>#N/A</v>
      </c>
      <c r="C19" s="7">
        <v>0</v>
      </c>
      <c r="D19" s="7">
        <v>1</v>
      </c>
      <c r="E19" s="7" t="e">
        <f t="shared" si="2"/>
        <v>#N/A</v>
      </c>
      <c r="F19" s="5" t="str">
        <f t="shared" ca="1" si="1"/>
        <v>E19: =XMATCH(B19,xSortedRange,C19,D19)</v>
      </c>
      <c r="G19" s="3" t="s">
        <v>8</v>
      </c>
    </row>
    <row r="20" spans="1:7" x14ac:dyDescent="0.45">
      <c r="A20" s="2" t="s">
        <v>53</v>
      </c>
      <c r="B20">
        <v>16</v>
      </c>
      <c r="C20" t="e">
        <v>#NULL!</v>
      </c>
      <c r="D20" s="7">
        <v>1</v>
      </c>
      <c r="E20" s="7" t="e">
        <f t="shared" si="2"/>
        <v>#NULL!</v>
      </c>
      <c r="F20" s="5" t="str">
        <f t="shared" ca="1" si="1"/>
        <v>E20: =XMATCH(B20,xSortedRange,C20,D20)</v>
      </c>
      <c r="G20" s="3" t="s">
        <v>8</v>
      </c>
    </row>
    <row r="21" spans="1:7" x14ac:dyDescent="0.45">
      <c r="C21" s="7"/>
      <c r="D21"/>
    </row>
    <row r="22" spans="1:7" x14ac:dyDescent="0.45">
      <c r="C22" s="7"/>
      <c r="D22"/>
    </row>
    <row r="23" spans="1:7" ht="23.25" x14ac:dyDescent="0.45">
      <c r="B23" s="1" t="s">
        <v>10</v>
      </c>
      <c r="C23" s="1" t="s">
        <v>11</v>
      </c>
      <c r="D23"/>
    </row>
    <row r="24" spans="1:7" x14ac:dyDescent="0.45">
      <c r="A24" s="2" t="s">
        <v>18</v>
      </c>
      <c r="B24">
        <v>44197</v>
      </c>
      <c r="C24">
        <v>-450000</v>
      </c>
      <c r="D24"/>
    </row>
    <row r="25" spans="1:7" x14ac:dyDescent="0.45">
      <c r="A25" s="2" t="s">
        <v>19</v>
      </c>
      <c r="C25">
        <v>16</v>
      </c>
      <c r="D25"/>
    </row>
    <row r="26" spans="1:7" x14ac:dyDescent="0.45">
      <c r="A26" s="2" t="s">
        <v>20</v>
      </c>
      <c r="B26">
        <v>-450000</v>
      </c>
      <c r="C26">
        <v>44197</v>
      </c>
      <c r="D26"/>
    </row>
    <row r="27" spans="1:7" x14ac:dyDescent="0.45">
      <c r="A27" s="2" t="s">
        <v>21</v>
      </c>
      <c r="B27">
        <v>16</v>
      </c>
      <c r="C27" s="6">
        <v>44197</v>
      </c>
      <c r="D27"/>
    </row>
    <row r="28" spans="1:7" x14ac:dyDescent="0.45">
      <c r="A28" s="2" t="s">
        <v>22</v>
      </c>
      <c r="B28">
        <v>44197</v>
      </c>
      <c r="C28">
        <v>44197</v>
      </c>
      <c r="D28"/>
    </row>
    <row r="29" spans="1:7" x14ac:dyDescent="0.45">
      <c r="A29" s="2" t="s">
        <v>23</v>
      </c>
      <c r="B29" s="6" t="s">
        <v>5</v>
      </c>
      <c r="C29">
        <v>99999</v>
      </c>
      <c r="D29"/>
    </row>
    <row r="30" spans="1:7" x14ac:dyDescent="0.45">
      <c r="A30" s="2" t="s">
        <v>24</v>
      </c>
      <c r="B30" t="s">
        <v>6</v>
      </c>
      <c r="C30" t="s">
        <v>5</v>
      </c>
      <c r="D30"/>
    </row>
    <row r="31" spans="1:7" x14ac:dyDescent="0.45">
      <c r="A31" s="2" t="s">
        <v>25</v>
      </c>
      <c r="B31" t="s">
        <v>7</v>
      </c>
      <c r="C31" s="7" t="s">
        <v>6</v>
      </c>
      <c r="D31"/>
    </row>
    <row r="32" spans="1:7" x14ac:dyDescent="0.45">
      <c r="A32" s="2" t="s">
        <v>26</v>
      </c>
      <c r="B32">
        <v>44197</v>
      </c>
      <c r="C32" s="7" t="s">
        <v>7</v>
      </c>
      <c r="D32"/>
    </row>
    <row r="33" spans="1:4" x14ac:dyDescent="0.45">
      <c r="A33" s="2" t="s">
        <v>27</v>
      </c>
      <c r="B33" t="b">
        <v>1</v>
      </c>
      <c r="C33" s="7" t="b">
        <v>1</v>
      </c>
      <c r="D33"/>
    </row>
    <row r="34" spans="1:4" x14ac:dyDescent="0.45">
      <c r="A34" s="2" t="s">
        <v>28</v>
      </c>
      <c r="B34">
        <v>99999</v>
      </c>
      <c r="C34" s="7"/>
      <c r="D34"/>
    </row>
    <row r="35" spans="1:4" x14ac:dyDescent="0.45">
      <c r="D35"/>
    </row>
    <row r="36" spans="1:4" x14ac:dyDescent="0.45">
      <c r="D36"/>
    </row>
    <row r="37" spans="1:4" x14ac:dyDescent="0.45">
      <c r="D37"/>
    </row>
    <row r="38" spans="1:4" x14ac:dyDescent="0.45">
      <c r="D38"/>
    </row>
    <row r="39" spans="1:4" x14ac:dyDescent="0.45">
      <c r="D39"/>
    </row>
    <row r="40" spans="1:4" x14ac:dyDescent="0.45">
      <c r="D40"/>
    </row>
    <row r="41" spans="1:4" x14ac:dyDescent="0.45">
      <c r="D41"/>
    </row>
    <row r="42" spans="1:4" x14ac:dyDescent="0.45">
      <c r="D42"/>
    </row>
    <row r="43" spans="1:4" x14ac:dyDescent="0.45">
      <c r="D43"/>
    </row>
    <row r="44" spans="1:4" x14ac:dyDescent="0.45">
      <c r="D44"/>
    </row>
    <row r="45" spans="1:4" x14ac:dyDescent="0.45">
      <c r="D45"/>
    </row>
    <row r="46" spans="1:4" x14ac:dyDescent="0.45">
      <c r="D46"/>
    </row>
    <row r="47" spans="1:4" x14ac:dyDescent="0.45">
      <c r="D47"/>
    </row>
    <row r="48" spans="1:4" x14ac:dyDescent="0.45">
      <c r="D48"/>
    </row>
    <row r="49" spans="4:4" x14ac:dyDescent="0.45">
      <c r="D49"/>
    </row>
    <row r="50" spans="4:4" x14ac:dyDescent="0.45">
      <c r="D50"/>
    </row>
    <row r="51" spans="4:4" x14ac:dyDescent="0.45">
      <c r="D5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FEB00-BC28-47FF-A078-F65253088983}">
  <ds:schemaRefs>
    <ds:schemaRef ds:uri="http://purl.org/dc/elements/1.1/"/>
    <ds:schemaRef ds:uri="http://purl.org/dc/terms/"/>
    <ds:schemaRef ds:uri="c4bfbed5-015c-4db7-ba62-c734f3ed1365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MATCH</vt:lpstr>
      <vt:lpstr>XMATCH</vt:lpstr>
      <vt:lpstr>SortedRange</vt:lpstr>
      <vt:lpstr>UnsortedRange</vt:lpstr>
      <vt:lpstr>xSortedRange</vt:lpstr>
      <vt:lpstr>xUnsortedRange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2022-07-16T01:26:17Z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