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C:\Users\JamesClarkson\Downloads\"/>
    </mc:Choice>
  </mc:AlternateContent>
  <xr:revisionPtr revIDLastSave="0" documentId="13_ncr:1_{2ADD491A-5D04-4516-BBD8-77FF9CFB46AC}" xr6:coauthVersionLast="47" xr6:coauthVersionMax="47" xr10:uidLastSave="{00000000-0000-0000-0000-000000000000}"/>
  <bookViews>
    <workbookView xWindow="-98" yWindow="-98" windowWidth="21795" windowHeight="13875" xr2:uid="{5D55CDCF-ED5A-4D2F-BEF8-93D33B4A6986}"/>
  </bookViews>
  <sheets>
    <sheet name="1. geometry.AreaOfCircle" sheetId="1" r:id="rId1"/>
    <sheet name="2. dates.FinancialYear" sheetId="2" r:id="rId2"/>
    <sheet name="3. dates.FYinfo" sheetId="4" r:id="rId3"/>
  </sheets>
  <definedNames>
    <definedName name="dates.FinancialYear" comment="A lambda that calculates the financial year in which a date falls,  It takes two arguments, ofDate: the date for which the financial year is to be calculated and fyEndMonth: the month number of the financial year-end month.month number.">_xlfn.LAMBDA(_xlpm.ofDate,_xlpm.fyEndMonth,YEAR(_xlpm.ofDate)+(MONTH(_xlpm.ofDate)&gt;_xlpm.fyEndMonth))</definedName>
    <definedName name="dates.FyInfo" comment="A lambda that returns one of 6 pieces of information about a date in respect of the financial year in which it falls.">_xlfn.LAMBDA(_xlpm.ofDate,_xlpm.fyEndMonth,_xlpm.infoType, _xlfn.LET(_xlpm.finYear,YEAR(_xlpm.ofDate)+(MONTH(_xlpm.ofDate)&gt;_xlpm.fyEndMonth), _xlpm.finYearEnd,EOMONTH(DATE(_xlpm.finYear,_xlpm.fyEndMonth,1),0), _xlpm.finYearStart,DATE(_xlpm.finYear-1,_xlpm.fyEndMonth+1,1), _xlpm.result,_xlfn.SWITCH(_xlpm.infoType, 1,_xlpm.finYear, 2,IF(_xlpm.fyEndMonth=12,TEXT(_xlpm.finYear,"0"),TEXT(_xlpm.finYearStart,"yyyy\/")&amp;TEXT(_xlpm.finYearEnd,"yy")), 3,_xlpm.finYearEnd, 4,_xlpm.finYearStart,#VALUE!), _xlpm.result))</definedName>
    <definedName name="geometry.AreaOfCircle" comment="A lambda that takes one argument (radius) and returns the area of a circle of that radius">_xlfn.LAMBDA(_xlpm.radius,PI()*_xlpm.radius^2)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4" l="1" a="1"/>
  <c r="B11" i="4" s="1"/>
  <c r="B12" i="4" a="1"/>
  <c r="B12" i="4" s="1"/>
  <c r="B12" i="2" a="1"/>
  <c r="B12" i="2" s="1"/>
  <c r="B11" i="2" a="1"/>
  <c r="B11" i="2" s="1"/>
  <c r="B10" i="2"/>
  <c r="B10" i="1" a="1"/>
  <c r="B10" i="1" s="1"/>
  <c r="B9" i="1" a="1"/>
  <c r="B9" i="1" s="1"/>
  <c r="B8" i="1" a="1"/>
  <c r="B8" i="1" s="1"/>
  <c r="C13" i="2"/>
  <c r="C12" i="2"/>
  <c r="C11" i="1"/>
  <c r="C10" i="1"/>
  <c r="C13" i="4"/>
  <c r="C9" i="1"/>
  <c r="C12" i="4"/>
  <c r="C8" i="1"/>
  <c r="C11" i="4"/>
  <c r="C10" i="2"/>
  <c r="C11" i="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<sst xmlns="http://schemas.openxmlformats.org/spreadsheetml/2006/main" count="60" uniqueCount="33">
  <si>
    <t>Sample Values</t>
  </si>
  <si>
    <t>Comments / Notes</t>
  </si>
  <si>
    <t>Sample Formula</t>
  </si>
  <si>
    <r>
      <t xml:space="preserve">Introducing LAMBDA, with </t>
    </r>
    <r>
      <rPr>
        <b/>
        <i/>
        <sz val="18"/>
        <color theme="3"/>
        <rFont val="Cambria"/>
        <family val="1"/>
        <scheme val="major"/>
      </rPr>
      <t>Very, Very</t>
    </r>
    <r>
      <rPr>
        <b/>
        <sz val="18"/>
        <color theme="3"/>
        <rFont val="Cambria"/>
        <family val="1"/>
        <scheme val="major"/>
      </rPr>
      <t xml:space="preserve"> Simple Examples</t>
    </r>
  </si>
  <si>
    <t>Our first couple of lambdas will derive the values for the areas of some plane shapes</t>
  </si>
  <si>
    <t>We will first build the lambda in a cell, but it won't be called, so it will return #CALC!</t>
  </si>
  <si>
    <t>Then we will build It in the cell, and call it.</t>
  </si>
  <si>
    <t>Finally, we will build a defined name, and store the lambda there, and then we will call it from the name.</t>
  </si>
  <si>
    <r>
      <t xml:space="preserve">This builds a lambda, but it isn't called, so it returns the #CALC! error, The lambda provides for one argument, "radius" and a calculation that returns </t>
    </r>
    <r>
      <rPr>
        <sz val="11"/>
        <color theme="1" tint="0.34998626667073579"/>
        <rFont val="Calibri"/>
        <family val="2"/>
      </rPr>
      <t>πr</t>
    </r>
    <r>
      <rPr>
        <vertAlign val="superscript"/>
        <sz val="11"/>
        <color theme="1" tint="0.34998626667073579"/>
        <rFont val="Calibri"/>
        <family val="2"/>
      </rPr>
      <t>2</t>
    </r>
  </si>
  <si>
    <t>Developing a lambda</t>
  </si>
  <si>
    <t>Calling it while defined in a cell</t>
  </si>
  <si>
    <t>Formula Text (Text of formula in cell of given address)</t>
  </si>
  <si>
    <t>This uses the same definition as the row above, but after the LAMBDA is defined, it is called by enclosing a value for its argument in parentheses, as you do with other function calls</t>
  </si>
  <si>
    <t>Calling it from a defined name</t>
  </si>
  <si>
    <t>Enter the formula here →</t>
  </si>
  <si>
    <t>A date to calcuate on</t>
  </si>
  <si>
    <t>Financial Year Ending Month</t>
  </si>
  <si>
    <t>Enter 1=January…12=December</t>
  </si>
  <si>
    <t>Enter any date</t>
  </si>
  <si>
    <t>Calculating the financial year, generally</t>
  </si>
  <si>
    <t>This determines the calendar year of the date whose financial year is to be calcuated, and then, if the month of the date is after the financial year-end month number, adds one, as it is in the following finacnial year</t>
  </si>
  <si>
    <t>Developing and calling as a lambda</t>
  </si>
  <si>
    <t>Now we have developed a lambda that takes two arguments, the date called ofDate and the financial year-end month, called fyEndMonth.</t>
  </si>
  <si>
    <t>We defined a name called dates.FinancialYear and copied the formula from cell B11 into the defined name's refers to expression.  Now it can be called as a formula!</t>
  </si>
  <si>
    <t>We defined a name called geometry.AreaOfCircle and copied the formula from cell B10 into the defined name's refers to expression.  Now it can be called as a formula</t>
  </si>
  <si>
    <r>
      <t xml:space="preserve">Introducing LAMBDA, with </t>
    </r>
    <r>
      <rPr>
        <b/>
        <i/>
        <sz val="18"/>
        <color theme="3"/>
        <rFont val="Cambria"/>
        <family val="1"/>
        <scheme val="major"/>
      </rPr>
      <t>a Slightly More Complex</t>
    </r>
    <r>
      <rPr>
        <b/>
        <sz val="18"/>
        <color theme="3"/>
        <rFont val="Cambria"/>
        <family val="1"/>
        <scheme val="major"/>
      </rPr>
      <t xml:space="preserve"> Example</t>
    </r>
  </si>
  <si>
    <t>Info Type</t>
  </si>
  <si>
    <t>We defined a name called dates.FyInfo and copied the formula from cell B11 into the defined name's refers to expression.  Now it can be called as a formula!</t>
  </si>
  <si>
    <t>Try entering the formula shown in the row above.  Note that when you type =dates the list of functions now includes our newly defined one and if you highlight it, the description from the name definition is shown, and when selected, the argument name "radius" is prompted for.  CHoose your own value for radius.</t>
  </si>
  <si>
    <t>Try entering the formula shown in the row above.  Note that when you type =geo the list of functions now includes our newly defined one and if you highlight it, the description from the name definition is shown, and when selected, the argument name "radius" is prompted for.  Choose your own value for radius.</t>
  </si>
  <si>
    <t>Note, a valid value will be returned for radii of negative value, since squaring them will return a positive result, however, a more robust solution may want to return an error or some value indicating the result is imaginary.</t>
  </si>
  <si>
    <t>1=Financial Year as a number
2=Financial year as a string yyyy/yy
3=Financial Year-end Date
4=Finanicial Year Start Date</t>
  </si>
  <si>
    <r>
      <t xml:space="preserve">Now we have developed a lambda that takes three arguments, the date called ofDate and the financial year-end month, called fyEndMonth and the infoType, a number indicating which of 6 possible results should be returned.  These cater for common date formatting for headings I encounter in client projects.  Each could be its own lambda, but having one that caters for all six is handy!
Change the number in B10 between 0 and 5 to see what is returned.  The result for the value 1 is handled by conditional formatting, otherwise it would be incorrectly formatted, and it would show as a date in 1905 as the year number will be interpreted as a serial date.  You can change the number format to number for that one, but it needs to be a date format for type 3 and 4.  The other results are text strings.
Note the values that are not in he range 1 </t>
    </r>
    <r>
      <rPr>
        <sz val="11"/>
        <color theme="1" tint="0.34998626667073579"/>
        <rFont val="Calibri"/>
        <family val="2"/>
      </rPr>
      <t>≤ infoTypoe ≤</t>
    </r>
    <r>
      <rPr>
        <i/>
        <sz val="11"/>
        <color theme="1" tint="0.34998626667073579"/>
        <rFont val="Calibri"/>
        <family val="2"/>
        <scheme val="minor"/>
      </rPr>
      <t xml:space="preserve">                                                                                                                                                                                                                                                                                                                                                                                                                                                                                                               4 will return #VALUE!, the default value of the SWITCH function.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</si>
</sst>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_);_(&quot;$&quot;* \(#,##0\);_(&quot;$&quot;* &quot;-&quot;_);_(@_)"/>
    <numFmt numFmtId="165" formatCode="_(* #,##0_);_(* \(#,##0\);_(* &quot;-&quot;_);_(@_)"/>
    <numFmt numFmtId="166" formatCode="_(&quot;$&quot;* #,##0.00_);_(&quot;$&quot;* \(#,##0.00\);_(&quot;$&quot;* &quot;-&quot;??_);_(@_)"/>
    <numFmt numFmtId="167" formatCode="[=1]\a;[Red]\r"/>
    <numFmt numFmtId="168" formatCode="0.00%;\-0.00%;&quot;-&quot;??_%"/>
    <numFmt numFmtId="169" formatCode="0.0%"/>
    <numFmt numFmtId="170" formatCode="@\:"/>
    <numFmt numFmtId="171" formatCode="0_);[Red]\(0\)"/>
    <numFmt numFmtId="172" formatCode="0.00_);[Red]\(0.00\)"/>
  </numFmts>
  <fonts count="25" x14ac:knownFonts="1">
    <font>
      <sz val="11"/>
      <color theme="1"/>
      <name val="Calibri"/>
      <family val="2"/>
      <scheme val="minor"/>
    </font>
    <font>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color rgb="FF006600"/>
      <name val="Webdings"/>
      <family val="1"/>
      <charset val="2"/>
    </font>
    <font>
      <b/>
      <i/>
      <sz val="9"/>
      <color theme="1"/>
      <name val="Calibri"/>
      <family val="2"/>
      <scheme val="minor"/>
    </font>
    <font>
      <i/>
      <sz val="11"/>
      <color theme="1" tint="0.34998626667073579"/>
      <name val="Calibri"/>
      <family val="2"/>
      <scheme val="minor"/>
    </font>
    <font>
      <b/>
      <i/>
      <u/>
      <sz val="11"/>
      <color theme="1"/>
      <name val="Calibri"/>
      <family val="2"/>
      <scheme val="minor"/>
    </font>
    <font>
      <sz val="11"/>
      <name val="Calibri"/>
      <family val="2"/>
      <scheme val="minor"/>
    </font>
    <font>
      <b/>
      <i/>
      <sz val="11"/>
      <color theme="0"/>
      <name val="Calibri"/>
      <family val="2"/>
      <scheme val="minor"/>
    </font>
    <font>
      <b/>
      <sz val="9"/>
      <color theme="0"/>
      <name val="Calibri"/>
      <family val="2"/>
      <scheme val="minor"/>
    </font>
    <font>
      <b/>
      <sz val="18"/>
      <color theme="3"/>
      <name val="Cambria"/>
      <family val="2"/>
      <scheme val="major"/>
    </font>
    <font>
      <b/>
      <i/>
      <sz val="9"/>
      <color theme="0"/>
      <name val="Calibri"/>
      <family val="2"/>
      <scheme val="minor"/>
    </font>
    <font>
      <b/>
      <i/>
      <sz val="18"/>
      <color theme="3"/>
      <name val="Cambria"/>
      <family val="1"/>
      <scheme val="major"/>
    </font>
    <font>
      <b/>
      <sz val="18"/>
      <color theme="3"/>
      <name val="Cambria"/>
      <family val="1"/>
      <scheme val="major"/>
    </font>
    <font>
      <sz val="11"/>
      <color theme="1" tint="0.34998626667073579"/>
      <name val="Calibri"/>
      <family val="2"/>
    </font>
    <font>
      <vertAlign val="superscript"/>
      <sz val="11"/>
      <color theme="1" tint="0.34998626667073579"/>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3"/>
        <bgColor indexed="64"/>
      </patternFill>
    </fill>
    <fill>
      <patternFill patternType="solid">
        <fgColor theme="8"/>
        <bgColor indexed="64"/>
      </patternFill>
    </fill>
    <fill>
      <patternFill patternType="solid">
        <fgColor theme="2"/>
        <bgColor indexed="64"/>
      </patternFill>
    </fill>
  </fills>
  <borders count="10">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0"/>
      </left>
      <right style="thin">
        <color theme="0"/>
      </right>
      <top/>
      <bottom/>
      <diagonal/>
    </border>
    <border>
      <left/>
      <right/>
      <top style="thin">
        <color indexed="64"/>
      </top>
      <bottom style="double">
        <color indexed="64"/>
      </bottom>
      <diagonal/>
    </border>
  </borders>
  <cellStyleXfs count="68">
    <xf numFmtId="0" fontId="0" fillId="0" borderId="0"/>
    <xf numFmtId="0" fontId="19" fillId="0" borderId="0">
      <alignment horizontal="centerContinuous" vertical="center"/>
    </xf>
    <xf numFmtId="0" fontId="2" fillId="0" borderId="1" applyNumberFormat="0" applyFill="0" applyAlignment="0" applyProtection="0"/>
    <xf numFmtId="0" fontId="2" fillId="0" borderId="0" applyNumberForma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16" fillId="32" borderId="7">
      <protection locked="0"/>
    </xf>
    <xf numFmtId="0" fontId="6" fillId="5" borderId="3" applyNumberFormat="0" applyAlignment="0" applyProtection="0"/>
    <xf numFmtId="0" fontId="7" fillId="5" borderId="2" applyNumberFormat="0" applyAlignment="0" applyProtection="0"/>
    <xf numFmtId="0" fontId="8" fillId="0" borderId="4" applyNumberFormat="0" applyFill="0" applyAlignment="0" applyProtection="0"/>
    <xf numFmtId="0" fontId="9" fillId="6" borderId="5" applyNumberFormat="0" applyAlignment="0" applyProtection="0"/>
    <xf numFmtId="0" fontId="10" fillId="0" borderId="0" applyNumberFormat="0" applyFill="0" applyBorder="0" applyAlignment="0" applyProtection="0"/>
    <xf numFmtId="0" fontId="1" fillId="7" borderId="6" applyNumberFormat="0" applyFont="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2" fillId="32" borderId="7">
      <alignment horizontal="center"/>
      <protection locked="0"/>
    </xf>
    <xf numFmtId="167" fontId="12" fillId="0" borderId="0">
      <alignment horizontal="center"/>
    </xf>
    <xf numFmtId="0" fontId="13" fillId="0" borderId="0">
      <alignment horizontal="right" indent="1"/>
    </xf>
    <xf numFmtId="0" fontId="14" fillId="0" borderId="0">
      <alignment horizontal="left" indent="1"/>
    </xf>
    <xf numFmtId="14" fontId="15" fillId="0" borderId="0">
      <alignment horizontal="center" vertical="center"/>
    </xf>
    <xf numFmtId="165" fontId="16" fillId="32" borderId="7">
      <protection locked="0"/>
    </xf>
    <xf numFmtId="164" fontId="16" fillId="32" borderId="7">
      <protection locked="0"/>
    </xf>
    <xf numFmtId="166" fontId="16" fillId="32" borderId="7">
      <protection locked="0"/>
    </xf>
    <xf numFmtId="168" fontId="16" fillId="32" borderId="7">
      <protection locked="0"/>
    </xf>
    <xf numFmtId="14" fontId="16" fillId="32" borderId="7">
      <protection locked="0"/>
    </xf>
    <xf numFmtId="171" fontId="1" fillId="0" borderId="0">
      <alignment horizontal="right" indent="1"/>
    </xf>
    <xf numFmtId="164" fontId="1" fillId="0" borderId="0"/>
    <xf numFmtId="166" fontId="1" fillId="0" borderId="0"/>
    <xf numFmtId="13" fontId="1" fillId="0" borderId="0"/>
    <xf numFmtId="169" fontId="1" fillId="0" borderId="0"/>
    <xf numFmtId="170" fontId="13" fillId="0" borderId="0">
      <alignment horizontal="right" indent="1"/>
    </xf>
    <xf numFmtId="49" fontId="17" fillId="33" borderId="0">
      <alignment horizontal="left" vertical="center" indent="1"/>
    </xf>
    <xf numFmtId="0" fontId="18" fillId="34" borderId="8">
      <alignment horizontal="centerContinuous" vertical="center" wrapText="1"/>
    </xf>
    <xf numFmtId="0" fontId="18" fillId="34" borderId="8">
      <alignment horizontal="center" textRotation="90" wrapText="1"/>
    </xf>
    <xf numFmtId="165" fontId="1" fillId="0" borderId="9"/>
    <xf numFmtId="164" fontId="1" fillId="0" borderId="9"/>
    <xf numFmtId="166" fontId="1" fillId="0" borderId="9"/>
    <xf numFmtId="168" fontId="1" fillId="0" borderId="9"/>
    <xf numFmtId="0" fontId="20" fillId="35" borderId="0">
      <alignment horizontal="left" indent="1"/>
    </xf>
    <xf numFmtId="170" fontId="20" fillId="35" borderId="0">
      <alignment horizontal="right" indent="1"/>
    </xf>
    <xf numFmtId="38" fontId="1" fillId="0" borderId="0">
      <alignment horizontal="right" indent="1"/>
    </xf>
    <xf numFmtId="40" fontId="1" fillId="0" borderId="0">
      <alignment horizontal="right" indent="1"/>
    </xf>
    <xf numFmtId="172" fontId="1" fillId="0" borderId="0">
      <alignment horizontal="right" indent="1"/>
    </xf>
    <xf numFmtId="0" fontId="1" fillId="0" borderId="0"/>
    <xf numFmtId="0" fontId="1" fillId="0" borderId="0">
      <alignment horizontal="left" indent="1"/>
    </xf>
  </cellStyleXfs>
  <cellXfs count="19">
    <xf numFmtId="0" fontId="0" fillId="0" borderId="0" xfId="0"/>
    <xf numFmtId="0" fontId="18" fillId="34" borderId="8" xfId="55">
      <alignment horizontal="centerContinuous" vertical="center" wrapText="1"/>
    </xf>
    <xf numFmtId="170" fontId="13" fillId="0" borderId="0" xfId="53">
      <alignment horizontal="right" indent="1"/>
    </xf>
    <xf numFmtId="0" fontId="14" fillId="0" borderId="0" xfId="41">
      <alignment horizontal="left" indent="1"/>
    </xf>
    <xf numFmtId="0" fontId="19" fillId="0" borderId="0" xfId="1">
      <alignment horizontal="centerContinuous" vertical="center"/>
    </xf>
    <xf numFmtId="0" fontId="0" fillId="0" borderId="0" xfId="0" applyAlignment="1">
      <alignment horizontal="centerContinuous"/>
    </xf>
    <xf numFmtId="0" fontId="14" fillId="0" borderId="0" xfId="41" applyAlignment="1">
      <alignment horizontal="centerContinuous"/>
    </xf>
    <xf numFmtId="0" fontId="14" fillId="0" borderId="0" xfId="41" applyAlignment="1">
      <alignment horizontal="left" wrapText="1" indent="1"/>
    </xf>
    <xf numFmtId="170" fontId="13" fillId="0" borderId="0" xfId="53" applyAlignment="1">
      <alignment horizontal="right" vertical="center"/>
    </xf>
    <xf numFmtId="0" fontId="0" fillId="0" borderId="0" xfId="0" applyAlignment="1">
      <alignment vertical="center"/>
    </xf>
    <xf numFmtId="0" fontId="1" fillId="0" borderId="0" xfId="67" applyAlignment="1">
      <alignment horizontal="left" vertical="center"/>
    </xf>
    <xf numFmtId="0" fontId="14" fillId="0" borderId="0" xfId="41" applyAlignment="1">
      <alignment horizontal="left" wrapText="1"/>
    </xf>
    <xf numFmtId="0" fontId="0" fillId="0" borderId="0" xfId="0" applyAlignment="1">
      <alignment wrapText="1"/>
    </xf>
    <xf numFmtId="14" fontId="16" fillId="32" borderId="7" xfId="47">
      <protection locked="0"/>
    </xf>
    <xf numFmtId="0" fontId="16" fillId="32" borderId="7" xfId="47" applyNumberFormat="1">
      <protection locked="0"/>
    </xf>
    <xf numFmtId="14" fontId="0" fillId="0" borderId="0" xfId="0" applyNumberFormat="1" applyAlignment="1">
      <alignment vertical="center"/>
    </xf>
    <xf numFmtId="0" fontId="1" fillId="0" borderId="0" xfId="67" applyAlignment="1">
      <alignment horizontal="left" vertical="center" wrapText="1"/>
    </xf>
    <xf numFmtId="0" fontId="16" fillId="32" borderId="7" xfId="47" applyNumberFormat="1" applyAlignment="1">
      <alignment vertical="center"/>
      <protection locked="0"/>
    </xf>
    <xf numFmtId="0" fontId="14" fillId="0" borderId="0" xfId="41" applyAlignment="1">
      <alignment horizontal="left" vertical="center" wrapText="1"/>
    </xf>
  </cellXfs>
  <cellStyles count="68">
    <cellStyle name="20% - Accent1" xfId="15" builtinId="30" hidden="1"/>
    <cellStyle name="20% - Accent2" xfId="19" builtinId="34" hidden="1"/>
    <cellStyle name="20% - Accent3" xfId="23" builtinId="38" hidden="1"/>
    <cellStyle name="20% - Accent4" xfId="27" builtinId="42" hidden="1"/>
    <cellStyle name="20% - Accent5" xfId="31" builtinId="46" hidden="1"/>
    <cellStyle name="20% - Accent6" xfId="35" builtinId="50" hidden="1"/>
    <cellStyle name="3 a r" xfId="38" xr:uid="{D925B7F3-891E-465E-9970-A6283691A812}"/>
    <cellStyle name="40% - Accent1" xfId="16" builtinId="31" hidden="1"/>
    <cellStyle name="40% - Accent2" xfId="20" builtinId="35" hidden="1"/>
    <cellStyle name="40% - Accent3" xfId="24" builtinId="39" hidden="1"/>
    <cellStyle name="40% - Accent4" xfId="28" builtinId="43" hidden="1"/>
    <cellStyle name="40% - Accent5" xfId="32" builtinId="47" hidden="1"/>
    <cellStyle name="40% - Accent6" xfId="36" builtinId="51" hidden="1"/>
    <cellStyle name="60% - Accent1" xfId="17" builtinId="32" hidden="1"/>
    <cellStyle name="60% - Accent2" xfId="21" builtinId="36" hidden="1"/>
    <cellStyle name="60% - Accent3" xfId="25" builtinId="40" hidden="1"/>
    <cellStyle name="60% - Accent4" xfId="29" builtinId="44" hidden="1"/>
    <cellStyle name="60% - Accent5" xfId="33" builtinId="48" hidden="1"/>
    <cellStyle name="60% - Accent6" xfId="37" builtinId="52" hidden="1"/>
    <cellStyle name="a r 4" xfId="39" xr:uid="{14445949-B42B-4365-A71B-6EB32F8DEB95}"/>
    <cellStyle name="About" xfId="40" xr:uid="{4FF18D94-CE45-4A26-8A3E-F92216E559A0}"/>
    <cellStyle name="Accent1" xfId="14" builtinId="29" hidden="1"/>
    <cellStyle name="Accent2" xfId="18" builtinId="33" hidden="1"/>
    <cellStyle name="Accent3" xfId="22" builtinId="37" hidden="1"/>
    <cellStyle name="Accent4" xfId="26" builtinId="41" hidden="1"/>
    <cellStyle name="Accent5" xfId="30" builtinId="45" hidden="1"/>
    <cellStyle name="Accent6" xfId="34" builtinId="49" hidden="1"/>
    <cellStyle name="Annotation" xfId="41" xr:uid="{1867C513-5272-4E4B-A5A6-B2AEE18D542F}"/>
    <cellStyle name="Bad" xfId="5" builtinId="27" hidden="1"/>
    <cellStyle name="Calculation" xfId="9" builtinId="22" hidden="1"/>
    <cellStyle name="Check Cell" xfId="11" builtinId="23" hidden="1"/>
    <cellStyle name="Date Heading" xfId="42" xr:uid="{2CE54078-9E2E-4CDA-9E4C-EE2579B4672A}"/>
    <cellStyle name="Formula Text" xfId="67" xr:uid="{1A5D05EA-DD97-4B82-9BAB-435A3FD9E094}"/>
    <cellStyle name="Good" xfId="4" builtinId="26" hidden="1"/>
    <cellStyle name="Heading 3" xfId="2" builtinId="18" hidden="1"/>
    <cellStyle name="Heading 4" xfId="3" builtinId="19" hidden="1"/>
    <cellStyle name="Input" xfId="7" builtinId="20" customBuiltin="1"/>
    <cellStyle name="Input #0" xfId="43" xr:uid="{D91AB160-A4E5-461D-8AB5-7DF6C431070C}"/>
    <cellStyle name="Input $0" xfId="44" xr:uid="{3F74BD16-F4C1-43A7-9A22-FBCA04CDA4B1}"/>
    <cellStyle name="Input $2" xfId="45" xr:uid="{E9E0E6EB-4595-4110-B2F0-C057BC3750D4}"/>
    <cellStyle name="Input %2" xfId="46" xr:uid="{02C034AE-21C4-42C1-9B5F-37EC12FF3571}"/>
    <cellStyle name="Input Date" xfId="47" xr:uid="{4DAE7F90-F90C-4255-B27D-81867C3441EB}"/>
    <cellStyle name="Linked Cell" xfId="10" builtinId="24" hidden="1"/>
    <cellStyle name="Neutral" xfId="6" builtinId="28" hidden="1"/>
    <cellStyle name="Normal" xfId="0" builtinId="0"/>
    <cellStyle name="Note" xfId="13" builtinId="10" hidden="1"/>
    <cellStyle name="Output" xfId="8" builtinId="21" hidden="1"/>
    <cellStyle name="Output #,##0" xfId="63" xr:uid="{CA45DE8F-DC73-45F6-A536-82BAE5C28EAD}"/>
    <cellStyle name="Output #,##2" xfId="64" xr:uid="{83C5D350-4DB3-4967-BFDE-417AE4E3F343}"/>
    <cellStyle name="Output #0" xfId="48" xr:uid="{BFF77309-4135-4939-80A7-279E8CC68BC5}"/>
    <cellStyle name="Output #2" xfId="65" xr:uid="{8BF563ED-A15B-4BE2-AB4E-930799A6DB9A}"/>
    <cellStyle name="Output $0" xfId="49" xr:uid="{524D1E47-FC26-45E5-8C9A-8A7C22F97932}"/>
    <cellStyle name="Output $2" xfId="50" xr:uid="{F23CD4B7-2356-45BF-ACE8-63F7278C6A9B}"/>
    <cellStyle name="Output /2" xfId="51" xr:uid="{870CDE8C-53A8-4686-B0C5-94493B551264}"/>
    <cellStyle name="Output Date" xfId="66" xr:uid="{6EECD600-8E48-494B-9885-EEA42CB75312}"/>
    <cellStyle name="Output%2" xfId="52" xr:uid="{B956E633-F4A9-494F-94DE-A5804A103F01}"/>
    <cellStyle name="Prompt" xfId="53" xr:uid="{2E1F8C80-863A-4ADC-BF8A-451623701D63}"/>
    <cellStyle name="Section Title" xfId="54" xr:uid="{8A2E821C-5783-40CE-A7C7-6C090E1DA04C}"/>
    <cellStyle name="Table Heading" xfId="55" xr:uid="{C19971F8-62CD-4AFD-A9C1-6777216C3DB2}"/>
    <cellStyle name="Table Heading 90°" xfId="56" xr:uid="{CC06119B-4341-4C3F-B467-4BBD5A999F91}"/>
    <cellStyle name="Title" xfId="1" builtinId="15" customBuiltin="1"/>
    <cellStyle name="Total #0" xfId="57" xr:uid="{FA9ACABA-C463-4931-9A3E-7E9C8EFCCF7F}"/>
    <cellStyle name="Total $0" xfId="58" xr:uid="{C58E7E37-135B-481D-9F22-5EC7C2536363}"/>
    <cellStyle name="Total $2" xfId="59" xr:uid="{C65D144D-8D17-4C05-878E-1B9355AF68EC}"/>
    <cellStyle name="Total %2" xfId="60" xr:uid="{C118301D-0D02-4657-A184-ECD64C4F3373}"/>
    <cellStyle name="Version Details" xfId="61" xr:uid="{9382132C-12E8-48E7-A9FA-33B1EDA9E935}"/>
    <cellStyle name="Version Prompt" xfId="62" xr:uid="{26D30F3B-875F-42A0-9CAA-3FDCE41EFEB1}"/>
    <cellStyle name="Warning Text" xfId="12" builtinId="11" hidden="1"/>
  </cellStyles>
  <dxfs count="1">
    <dxf>
      <numFmt numFmtId="1" formatCode="0"/>
    </dxf>
  </dxfs>
  <tableStyles count="0" defaultTableStyle="TableStyleMedium2" defaultPivotStyle="PivotStyleLight16"/>
  <colors>
    <mruColors>
      <color rgb="FF284D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alcChain" Target="calcChain.xml"/><Relationship Id="rId5" Type="http://schemas.openxmlformats.org/officeDocument/2006/relationships/styles" Target="styles.xml"/><Relationship Id="rId10" Type="http://schemas.microsoft.com/office/2017/06/relationships/rdRichValueTypes" Target="richData/rdRichValueTypes.xml"/><Relationship Id="rId4" Type="http://schemas.openxmlformats.org/officeDocument/2006/relationships/theme" Target="theme/theme1.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xdr:row>
      <xdr:rowOff>0</xdr:rowOff>
    </xdr:from>
    <xdr:to>
      <xdr:col>3</xdr:col>
      <xdr:colOff>2866667</xdr:colOff>
      <xdr:row>24</xdr:row>
      <xdr:rowOff>18776</xdr:rowOff>
    </xdr:to>
    <xdr:pic>
      <xdr:nvPicPr>
        <xdr:cNvPr id="2" name="Picture 1">
          <a:extLst>
            <a:ext uri="{FF2B5EF4-FFF2-40B4-BE49-F238E27FC236}">
              <a16:creationId xmlns:a16="http://schemas.microsoft.com/office/drawing/2014/main" id="{19592ADF-E39E-A99B-FDDE-D4F989A76384}"/>
            </a:ext>
          </a:extLst>
        </xdr:cNvPr>
        <xdr:cNvPicPr>
          <a:picLocks noChangeAspect="1"/>
        </xdr:cNvPicPr>
      </xdr:nvPicPr>
      <xdr:blipFill>
        <a:blip xmlns:r="http://schemas.openxmlformats.org/officeDocument/2006/relationships" r:embed="rId1"/>
        <a:stretch>
          <a:fillRect/>
        </a:stretch>
      </xdr:blipFill>
      <xdr:spPr>
        <a:xfrm>
          <a:off x="9805988" y="4105275"/>
          <a:ext cx="2866667" cy="2190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14</xdr:row>
      <xdr:rowOff>0</xdr:rowOff>
    </xdr:from>
    <xdr:to>
      <xdr:col>4</xdr:col>
      <xdr:colOff>26061</xdr:colOff>
      <xdr:row>27</xdr:row>
      <xdr:rowOff>23813</xdr:rowOff>
    </xdr:to>
    <xdr:pic>
      <xdr:nvPicPr>
        <xdr:cNvPr id="3" name="Picture 2">
          <a:extLst>
            <a:ext uri="{FF2B5EF4-FFF2-40B4-BE49-F238E27FC236}">
              <a16:creationId xmlns:a16="http://schemas.microsoft.com/office/drawing/2014/main" id="{C58C4E5C-A6D3-3FBB-FAA7-DB085FC14694}"/>
            </a:ext>
          </a:extLst>
        </xdr:cNvPr>
        <xdr:cNvPicPr>
          <a:picLocks noChangeAspect="1"/>
        </xdr:cNvPicPr>
      </xdr:nvPicPr>
      <xdr:blipFill>
        <a:blip xmlns:r="http://schemas.openxmlformats.org/officeDocument/2006/relationships" r:embed="rId1"/>
        <a:stretch>
          <a:fillRect/>
        </a:stretch>
      </xdr:blipFill>
      <xdr:spPr>
        <a:xfrm>
          <a:off x="9805988" y="4448175"/>
          <a:ext cx="4355173" cy="23764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14</xdr:row>
      <xdr:rowOff>0</xdr:rowOff>
    </xdr:from>
    <xdr:to>
      <xdr:col>4</xdr:col>
      <xdr:colOff>26061</xdr:colOff>
      <xdr:row>27</xdr:row>
      <xdr:rowOff>23813</xdr:rowOff>
    </xdr:to>
    <xdr:pic>
      <xdr:nvPicPr>
        <xdr:cNvPr id="2" name="Picture 1">
          <a:extLst>
            <a:ext uri="{FF2B5EF4-FFF2-40B4-BE49-F238E27FC236}">
              <a16:creationId xmlns:a16="http://schemas.microsoft.com/office/drawing/2014/main" id="{6DC4A9CC-0EA8-4D7B-BACB-A9382A9671A8}"/>
            </a:ext>
          </a:extLst>
        </xdr:cNvPr>
        <xdr:cNvPicPr>
          <a:picLocks noChangeAspect="1"/>
        </xdr:cNvPicPr>
      </xdr:nvPicPr>
      <xdr:blipFill>
        <a:blip xmlns:r="http://schemas.openxmlformats.org/officeDocument/2006/relationships" r:embed="rId1"/>
        <a:stretch>
          <a:fillRect/>
        </a:stretch>
      </xdr:blipFill>
      <xdr:spPr>
        <a:xfrm>
          <a:off x="9805988" y="4448175"/>
          <a:ext cx="4355173" cy="2376488"/>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7</v>
  </rv>
</rvData>
</file>

<file path=xl/richData/rdrichvaluestructure.xml><?xml version="1.0" encoding="utf-8"?>
<rvStructures xmlns="http://schemas.microsoft.com/office/spreadsheetml/2017/richdata" count="1">
  <s t="_error">
    <k n="errorType" t="i"/>
    <k n="subType" t="i"/>
  </s>
</rvStructure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Parallax">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Parallax">
      <a:fillStyleLst>
        <a:solidFill>
          <a:schemeClr val="phClr"/>
        </a:solidFill>
        <a:gradFill rotWithShape="1">
          <a:gsLst>
            <a:gs pos="0">
              <a:schemeClr val="phClr">
                <a:tint val="60000"/>
                <a:lumMod val="104000"/>
              </a:schemeClr>
            </a:gs>
            <a:gs pos="100000">
              <a:schemeClr val="phClr">
                <a:tint val="84000"/>
              </a:schemeClr>
            </a:gs>
          </a:gsLst>
          <a:lin ang="5400000" scaled="0"/>
        </a:gradFill>
        <a:gradFill rotWithShape="1">
          <a:gsLst>
            <a:gs pos="0">
              <a:schemeClr val="phClr">
                <a:tint val="96000"/>
                <a:lumMod val="102000"/>
              </a:schemeClr>
            </a:gs>
            <a:gs pos="100000">
              <a:schemeClr val="phClr">
                <a:shade val="88000"/>
                <a:lumMod val="94000"/>
              </a:schemeClr>
            </a:gs>
          </a:gsLst>
          <a:path path="circle">
            <a:fillToRect l="50000" t="100000" r="100000" b="50000"/>
          </a:path>
        </a:gradFill>
      </a:fillStyleLst>
      <a:lnStyleLst>
        <a:ln w="9525" cap="rnd" cmpd="sng" algn="ctr">
          <a:solidFill>
            <a:schemeClr val="phClr">
              <a:tint val="6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reflection blurRad="12700" stA="26000" endPos="32000" dist="12700" dir="5400000" sy="-100000" rotWithShape="0"/>
          </a:effectLst>
        </a:effectStyle>
        <a:effectStyle>
          <a:effectLst>
            <a:outerShdw blurRad="38100" dist="25400" dir="5400000" rotWithShape="0">
              <a:srgbClr val="000000">
                <a:alpha val="64000"/>
              </a:srgbClr>
            </a:outerShdw>
          </a:effectLst>
          <a:scene3d>
            <a:camera prst="orthographicFront">
              <a:rot lat="0" lon="0" rev="0"/>
            </a:camera>
            <a:lightRig rig="threePt" dir="tl">
              <a:rot lat="0" lon="0" rev="1200000"/>
            </a:lightRig>
          </a:scene3d>
          <a:sp3d>
            <a:bevelT w="25400" h="12700"/>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76000"/>
                <a:satMod val="180000"/>
              </a:schemeClr>
              <a:schemeClr val="phClr">
                <a:tint val="80000"/>
                <a:satMod val="120000"/>
                <a:lumMod val="180000"/>
              </a:schemeClr>
            </a:duotone>
          </a:blip>
          <a:stretch/>
        </a:blipFill>
      </a:bgFillStyleLst>
    </a:fmtScheme>
  </a:themeElements>
  <a:objectDefaults/>
  <a:extraClrSchemeLst/>
  <a:extLst>
    <a:ext uri="{05A4C25C-085E-4340-85A3-A5531E510DB2}">
      <thm15:themeFamily xmlns:thm15="http://schemas.microsoft.com/office/thememl/2012/main" name="Parallax" id="{ED75F5CF-A22A-49B9-A88C-DAF966891CEE}" vid="{FFF72C03-51B3-40AC-9E6D-CD385A18371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0383-D503-493A-BC3A-13262536A283}">
  <sheetPr codeName="Sheet1">
    <tabColor rgb="FF284DA0"/>
  </sheetPr>
  <dimension ref="A1:E26"/>
  <sheetViews>
    <sheetView tabSelected="1" workbookViewId="0">
      <selection activeCell="B9" sqref="B9"/>
    </sheetView>
  </sheetViews>
  <sheetFormatPr defaultColWidth="25.59765625" defaultRowHeight="14.25" x14ac:dyDescent="0.45"/>
  <cols>
    <col min="1" max="1" width="30.59765625" style="2" customWidth="1"/>
    <col min="2" max="2" width="46.06640625" bestFit="1" customWidth="1"/>
    <col min="3" max="3" width="60.59765625" customWidth="1"/>
    <col min="4" max="4" width="60.59765625" style="3" customWidth="1"/>
  </cols>
  <sheetData>
    <row r="1" spans="1:5" ht="22.5" x14ac:dyDescent="0.45">
      <c r="A1" s="4" t="s">
        <v>3</v>
      </c>
      <c r="B1" s="4"/>
      <c r="C1" s="4"/>
      <c r="D1" s="4"/>
    </row>
    <row r="2" spans="1:5" x14ac:dyDescent="0.45">
      <c r="A2" s="5" t="s">
        <v>4</v>
      </c>
      <c r="B2" s="5"/>
      <c r="C2" s="5"/>
      <c r="D2" s="6"/>
    </row>
    <row r="3" spans="1:5" x14ac:dyDescent="0.45">
      <c r="A3" s="5" t="s">
        <v>5</v>
      </c>
      <c r="B3" s="5"/>
      <c r="C3" s="5"/>
      <c r="D3" s="6"/>
    </row>
    <row r="4" spans="1:5" x14ac:dyDescent="0.45">
      <c r="A4" s="5" t="s">
        <v>6</v>
      </c>
      <c r="B4" s="5"/>
      <c r="C4" s="5"/>
      <c r="D4" s="6"/>
    </row>
    <row r="5" spans="1:5" x14ac:dyDescent="0.45">
      <c r="A5" s="5" t="s">
        <v>7</v>
      </c>
      <c r="B5" s="5"/>
      <c r="C5" s="5"/>
      <c r="D5" s="6"/>
    </row>
    <row r="6" spans="1:5" x14ac:dyDescent="0.45">
      <c r="B6" s="5"/>
      <c r="C6" s="5"/>
    </row>
    <row r="7" spans="1:5" x14ac:dyDescent="0.45">
      <c r="A7" s="1" t="s">
        <v>0</v>
      </c>
      <c r="B7" s="1" t="s">
        <v>2</v>
      </c>
      <c r="C7" s="1" t="s">
        <v>11</v>
      </c>
      <c r="D7" s="1" t="s">
        <v>1</v>
      </c>
    </row>
    <row r="8" spans="1:5" ht="44.25" x14ac:dyDescent="0.45">
      <c r="A8" s="8" t="s">
        <v>9</v>
      </c>
      <c r="B8" s="9" t="e" cm="1" vm="1">
        <f t="array" ref="B8">_xlfn.LAMBDA(_xlpm.radius,PI()*_xlpm.radius^2)</f>
        <v>#VALUE!</v>
      </c>
      <c r="C8" s="10" t="str">
        <f ca="1">ADDRESS(ROW(B8),COLUMN(B8),4)&amp;": "&amp;_xlfn.FORMULATEXT(B8)</f>
        <v>B8: =LAMBDA(radius,PI()*radius^2)</v>
      </c>
      <c r="D8" s="11" t="s">
        <v>8</v>
      </c>
      <c r="E8" s="12"/>
    </row>
    <row r="9" spans="1:5" ht="42.75" x14ac:dyDescent="0.45">
      <c r="A9" s="8" t="s">
        <v>10</v>
      </c>
      <c r="B9" s="9" cm="1">
        <f t="array" ref="B9">_xlfn.LAMBDA(_xlpm.radius,PI()*_xlpm.radius^2)(3)</f>
        <v>28.274333882308138</v>
      </c>
      <c r="C9" s="10" t="str">
        <f ca="1">ADDRESS(ROW(B9),COLUMN(B9),4)&amp;": "&amp;_xlfn.FORMULATEXT(B9)</f>
        <v>B9: =LAMBDA(radius,PI()*radius^2)(3)</v>
      </c>
      <c r="D9" s="11" t="s">
        <v>12</v>
      </c>
      <c r="E9" s="12"/>
    </row>
    <row r="10" spans="1:5" ht="42.75" x14ac:dyDescent="0.45">
      <c r="A10" s="8" t="s">
        <v>13</v>
      </c>
      <c r="B10" s="9" cm="1">
        <f t="array" ref="B10">geometry.AreaOfCircle(3)</f>
        <v>28.274333882308138</v>
      </c>
      <c r="C10" s="10" t="str">
        <f ca="1">ADDRESS(ROW(B10),COLUMN(B10),4)&amp;": "&amp;_xlfn.FORMULATEXT(B10)</f>
        <v>B10: =geometry.AreaOfCircle(3)</v>
      </c>
      <c r="D10" s="11" t="s">
        <v>24</v>
      </c>
      <c r="E10" s="12"/>
    </row>
    <row r="11" spans="1:5" ht="71.25" x14ac:dyDescent="0.45">
      <c r="A11" s="8" t="s">
        <v>14</v>
      </c>
      <c r="B11" s="9"/>
      <c r="C11" s="10" t="e">
        <f ca="1">ADDRESS(ROW(B11),COLUMN(B11),4)&amp;": "&amp;_xlfn.FORMULATEXT(B11)</f>
        <v>#N/A</v>
      </c>
      <c r="D11" s="11" t="s">
        <v>29</v>
      </c>
      <c r="E11" s="11"/>
    </row>
    <row r="26" spans="4:4" ht="57" x14ac:dyDescent="0.45">
      <c r="D26" s="7" t="s">
        <v>30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0BC4-5DB2-4CE9-AC3B-B302F4B99709}">
  <sheetPr codeName="Sheet2">
    <tabColor rgb="FF284DA0"/>
  </sheetPr>
  <dimension ref="A1:E13"/>
  <sheetViews>
    <sheetView workbookViewId="0">
      <selection activeCell="A13" sqref="A13"/>
    </sheetView>
  </sheetViews>
  <sheetFormatPr defaultColWidth="25.59765625" defaultRowHeight="14.25" x14ac:dyDescent="0.45"/>
  <cols>
    <col min="1" max="1" width="30.59765625" style="2" customWidth="1"/>
    <col min="2" max="2" width="46.06640625" bestFit="1" customWidth="1"/>
    <col min="3" max="3" width="60.59765625" customWidth="1"/>
    <col min="4" max="4" width="60.59765625" style="3" customWidth="1"/>
  </cols>
  <sheetData>
    <row r="1" spans="1:5" ht="22.5" x14ac:dyDescent="0.45">
      <c r="A1" s="4" t="s">
        <v>3</v>
      </c>
      <c r="B1" s="4"/>
      <c r="C1" s="4"/>
      <c r="D1" s="4"/>
    </row>
    <row r="2" spans="1:5" x14ac:dyDescent="0.45">
      <c r="A2" s="5" t="s">
        <v>4</v>
      </c>
      <c r="B2" s="5"/>
      <c r="C2" s="5"/>
      <c r="D2" s="6"/>
    </row>
    <row r="3" spans="1:5" x14ac:dyDescent="0.45">
      <c r="A3" s="5" t="s">
        <v>5</v>
      </c>
      <c r="B3" s="5"/>
      <c r="C3" s="5"/>
      <c r="D3" s="6"/>
    </row>
    <row r="4" spans="1:5" x14ac:dyDescent="0.45">
      <c r="A4" s="5" t="s">
        <v>6</v>
      </c>
      <c r="B4" s="5"/>
      <c r="C4" s="5"/>
      <c r="D4" s="6"/>
    </row>
    <row r="5" spans="1:5" x14ac:dyDescent="0.45">
      <c r="A5" s="5" t="s">
        <v>7</v>
      </c>
      <c r="B5" s="5"/>
      <c r="C5" s="5"/>
      <c r="D5" s="6"/>
    </row>
    <row r="6" spans="1:5" x14ac:dyDescent="0.45">
      <c r="B6" s="5"/>
      <c r="C6" s="5"/>
    </row>
    <row r="7" spans="1:5" x14ac:dyDescent="0.45">
      <c r="A7" s="1" t="s">
        <v>0</v>
      </c>
      <c r="B7" s="1" t="s">
        <v>2</v>
      </c>
      <c r="C7" s="1" t="s">
        <v>11</v>
      </c>
      <c r="D7" s="1" t="s">
        <v>1</v>
      </c>
    </row>
    <row r="8" spans="1:5" x14ac:dyDescent="0.45">
      <c r="A8" s="2" t="s">
        <v>15</v>
      </c>
      <c r="B8" s="13">
        <v>45241</v>
      </c>
      <c r="D8" s="11" t="s">
        <v>18</v>
      </c>
    </row>
    <row r="9" spans="1:5" x14ac:dyDescent="0.45">
      <c r="A9" s="2" t="s">
        <v>16</v>
      </c>
      <c r="B9" s="14">
        <v>6</v>
      </c>
      <c r="D9" s="11" t="s">
        <v>17</v>
      </c>
    </row>
    <row r="10" spans="1:5" ht="42.75" x14ac:dyDescent="0.45">
      <c r="A10" s="8" t="s">
        <v>19</v>
      </c>
      <c r="B10" s="9">
        <f>YEAR(B8)+(MONTH(B8)&gt;B9)</f>
        <v>2024</v>
      </c>
      <c r="C10" s="10" t="str">
        <f ca="1">ADDRESS(ROW(B10),COLUMN(B10),4)&amp;": "&amp;_xlfn.FORMULATEXT(B10)</f>
        <v>B10: =YEAR(B8)+(MONTH(B8)&gt;B9)</v>
      </c>
      <c r="D10" s="11" t="s">
        <v>20</v>
      </c>
      <c r="E10" s="12"/>
    </row>
    <row r="11" spans="1:5" ht="42.75" x14ac:dyDescent="0.45">
      <c r="A11" s="8" t="s">
        <v>21</v>
      </c>
      <c r="B11" s="9" cm="1">
        <f t="array" ref="B11">_xlfn.LAMBDA(_xlpm.ofDate,_xlpm.fyEndMonth,YEAR(_xlpm.ofDate)+(MONTH(_xlpm.ofDate)&gt;_xlpm.fyEndMonth))(B8,B9)</f>
        <v>2024</v>
      </c>
      <c r="C11" s="16" t="str">
        <f ca="1">ADDRESS(ROW(B11),COLUMN(B11),4)&amp;": "&amp;_xlfn.FORMULATEXT(B11)</f>
        <v>B11: =LAMBDA(ofDate,fyEndMonth,YEAR(ofDate)+(MONTH(ofDate)&gt;fyEndMonth))(B8,B9)</v>
      </c>
      <c r="D11" s="11" t="s">
        <v>22</v>
      </c>
      <c r="E11" s="12"/>
    </row>
    <row r="12" spans="1:5" ht="42.75" x14ac:dyDescent="0.45">
      <c r="A12" s="8" t="s">
        <v>13</v>
      </c>
      <c r="B12" s="9" cm="1">
        <f t="array" ref="B12">dates.FinancialYear(B8,B9)</f>
        <v>2024</v>
      </c>
      <c r="C12" s="10" t="str">
        <f ca="1">ADDRESS(ROW(B12),COLUMN(B12),4)&amp;": "&amp;_xlfn.FORMULATEXT(B12)</f>
        <v>B12: =dates.FinancialYear(B8,B9)</v>
      </c>
      <c r="D12" s="11" t="s">
        <v>23</v>
      </c>
      <c r="E12" s="12"/>
    </row>
    <row r="13" spans="1:5" ht="71.25" x14ac:dyDescent="0.45">
      <c r="A13" s="8" t="s">
        <v>14</v>
      </c>
      <c r="B13" s="9"/>
      <c r="C13" s="10" t="e">
        <f ca="1">ADDRESS(ROW(B13),COLUMN(B13),4)&amp;": "&amp;_xlfn.FORMULATEXT(B13)</f>
        <v>#N/A</v>
      </c>
      <c r="D13" s="11" t="s">
        <v>28</v>
      </c>
      <c r="E13" s="1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D35C-FD1C-45C4-BEE6-4764806A1761}">
  <sheetPr codeName="Sheet3">
    <tabColor rgb="FF284DA0"/>
  </sheetPr>
  <dimension ref="A1:E13"/>
  <sheetViews>
    <sheetView workbookViewId="0"/>
  </sheetViews>
  <sheetFormatPr defaultColWidth="25.59765625" defaultRowHeight="14.25" x14ac:dyDescent="0.45"/>
  <cols>
    <col min="1" max="1" width="32.46484375" style="2" bestFit="1" customWidth="1"/>
    <col min="2" max="2" width="46.06640625" bestFit="1" customWidth="1"/>
    <col min="3" max="3" width="60.59765625" customWidth="1"/>
    <col min="4" max="4" width="60.59765625" style="3" customWidth="1"/>
  </cols>
  <sheetData>
    <row r="1" spans="1:5" ht="22.5" x14ac:dyDescent="0.45">
      <c r="A1" s="4" t="s">
        <v>25</v>
      </c>
      <c r="B1" s="4"/>
      <c r="C1" s="4"/>
      <c r="D1" s="4"/>
    </row>
    <row r="2" spans="1:5" x14ac:dyDescent="0.45">
      <c r="A2" s="5" t="s">
        <v>4</v>
      </c>
      <c r="B2" s="5"/>
      <c r="C2" s="5"/>
      <c r="D2" s="6"/>
    </row>
    <row r="3" spans="1:5" x14ac:dyDescent="0.45">
      <c r="A3" s="5" t="s">
        <v>5</v>
      </c>
      <c r="B3" s="5"/>
      <c r="C3" s="5"/>
      <c r="D3" s="6"/>
    </row>
    <row r="4" spans="1:5" x14ac:dyDescent="0.45">
      <c r="A4" s="5" t="s">
        <v>6</v>
      </c>
      <c r="B4" s="5"/>
      <c r="C4" s="5"/>
      <c r="D4" s="6"/>
    </row>
    <row r="5" spans="1:5" x14ac:dyDescent="0.45">
      <c r="A5" s="5" t="s">
        <v>7</v>
      </c>
      <c r="B5" s="5"/>
      <c r="C5" s="5"/>
      <c r="D5" s="6"/>
    </row>
    <row r="6" spans="1:5" x14ac:dyDescent="0.45">
      <c r="B6" s="5"/>
      <c r="C6" s="5"/>
    </row>
    <row r="7" spans="1:5" x14ac:dyDescent="0.45">
      <c r="A7" s="1" t="s">
        <v>0</v>
      </c>
      <c r="B7" s="1" t="s">
        <v>2</v>
      </c>
      <c r="C7" s="1" t="s">
        <v>11</v>
      </c>
      <c r="D7" s="1" t="s">
        <v>1</v>
      </c>
    </row>
    <row r="8" spans="1:5" x14ac:dyDescent="0.45">
      <c r="A8" s="2" t="s">
        <v>15</v>
      </c>
      <c r="B8" s="13">
        <v>45241</v>
      </c>
      <c r="D8" s="11" t="s">
        <v>18</v>
      </c>
    </row>
    <row r="9" spans="1:5" x14ac:dyDescent="0.45">
      <c r="A9" s="2" t="s">
        <v>16</v>
      </c>
      <c r="B9" s="14">
        <v>6</v>
      </c>
      <c r="D9" s="11" t="s">
        <v>17</v>
      </c>
    </row>
    <row r="10" spans="1:5" ht="57" x14ac:dyDescent="0.45">
      <c r="A10" s="8" t="s">
        <v>26</v>
      </c>
      <c r="B10" s="17">
        <v>1</v>
      </c>
      <c r="D10" s="18" t="s">
        <v>31</v>
      </c>
    </row>
    <row r="11" spans="1:5" ht="225" customHeight="1" x14ac:dyDescent="0.45">
      <c r="A11" s="8" t="s">
        <v>21</v>
      </c>
      <c r="B11" s="15" cm="1">
        <f t="array" ref="B11">_xlfn.LAMBDA(_xlpm.ofDate,_xlpm.fyEndMonth,_xlpm.infoType,
_xlfn.LET(_xlpm.finYear,YEAR(_xlpm.ofDate)+(MONTH(_xlpm.ofDate)&gt;_xlpm.fyEndMonth),
_xlpm.finYearEnd,EOMONTH(DATE(_xlpm.finYear,_xlpm.fyEndMonth,1),0),
_xlpm.finYearStart,DATE(_xlpm.finYear-1,_xlpm.fyEndMonth+1,1),
_xlpm.result,_xlfn.SWITCH(_xlpm.infoType,
1,_xlpm.finYear,
2,IF(_xlpm.fyEndMonth=12,TEXT(_xlpm.finYear,"0"),TEXT(_xlpm.finYearStart,"yyyy\/")&amp;TEXT(_xlpm.finYearEnd,"yy")),
3,_xlpm.finYearEnd,
4,_xlpm.finYearStart,#VALUE!),
_xlpm.result))(B8,B9,B10)</f>
        <v>2024</v>
      </c>
      <c r="C11" s="16" t="str">
        <f ca="1">ADDRESS(ROW(B11),COLUMN(B11),4)&amp;": "&amp;_xlfn.FORMULATEXT(B11)</f>
        <v>B11: =LAMBDA(ofDate,fyEndMonth,infoType,
LET(finYear,YEAR(ofDate)+(MONTH(ofDate)&gt;fyEndMonth),
finYearEnd,EOMONTH(DATE(finYear,fyEndMonth,1),0),
finYearStart,DATE(finYear-1,fyEndMonth+1,1),
result,SWITCH(infoType,
1,finYear,
2,IF(fyEndMonth=12,TEXT(finYear,"0"),TEXT(finYearStart,"yyyy\/")&amp;TEXT(finYearEnd,"yy")),
3,finYearEnd,
4,finYearStart,#VALUE!),
result))(B8,B9,B10)</v>
      </c>
      <c r="D11" s="18" t="s">
        <v>32</v>
      </c>
      <c r="E11" s="12"/>
    </row>
    <row r="12" spans="1:5" ht="42.75" x14ac:dyDescent="0.45">
      <c r="A12" s="8" t="s">
        <v>13</v>
      </c>
      <c r="B12" s="9" cm="1">
        <f t="array" ref="B12">dates.FyInfo(B8,B9,B10)</f>
        <v>2024</v>
      </c>
      <c r="C12" s="10" t="str">
        <f ca="1">ADDRESS(ROW(B12),COLUMN(B12),4)&amp;": "&amp;_xlfn.FORMULATEXT(B12)</f>
        <v>B12: =dates.FyInfo(B8,B9,B10)</v>
      </c>
      <c r="D12" s="18" t="s">
        <v>27</v>
      </c>
      <c r="E12" s="12"/>
    </row>
    <row r="13" spans="1:5" ht="71.25" x14ac:dyDescent="0.45">
      <c r="A13" s="8" t="s">
        <v>14</v>
      </c>
      <c r="B13" s="9"/>
      <c r="C13" s="10" t="e">
        <f ca="1">ADDRESS(ROW(B13),COLUMN(B13),4)&amp;": "&amp;_xlfn.FORMULATEXT(B13)</f>
        <v>#N/A</v>
      </c>
      <c r="D13" s="18" t="s">
        <v>28</v>
      </c>
      <c r="E13" s="11"/>
    </row>
  </sheetData>
  <conditionalFormatting sqref="B11">
    <cfRule type="cellIs" dxfId="0" priority="1" operator="between">
      <formula>2000</formula>
      <formula>3000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geometry.AreaOfCircle</vt:lpstr>
      <vt:lpstr>2. dates.FinancialYear</vt:lpstr>
      <vt:lpstr>3. dates.FYinfo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Clarkson</dc:creator>
  <cp:lastModifiedBy>James Clarkson</cp:lastModifiedBy>
  <dcterms:created xsi:type="dcterms:W3CDTF">2022-07-12T02:35:08Z</dcterms:created>
  <dcterms:modified xsi:type="dcterms:W3CDTF">2024-02-29T23:49:32Z</dcterms:modified>
</cp:coreProperties>
</file>