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32414FC2-BE95-47BB-8C1A-89591AADB9EA}" xr6:coauthVersionLast="47" xr6:coauthVersionMax="47" xr10:uidLastSave="{00000000-0000-0000-0000-000000000000}"/>
  <bookViews>
    <workbookView xWindow="-98" yWindow="-98" windowWidth="20715" windowHeight="13425" xr2:uid="{30BCE03F-F159-4732-A6E4-E41F9C161B81}"/>
  </bookViews>
  <sheets>
    <sheet name="Simple Examp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M33" i="1" a="1"/>
  <c r="M33" i="1" s="1"/>
  <c r="C33" i="1" a="1"/>
  <c r="C33" i="1" s="1"/>
  <c r="G31" i="1"/>
  <c r="G21" i="1"/>
  <c r="G19" i="1"/>
  <c r="G17" i="1"/>
  <c r="G9" i="1"/>
  <c r="G5" i="1"/>
  <c r="G16" i="1"/>
  <c r="G8" i="1"/>
  <c r="G12" i="1"/>
  <c r="G3" i="1"/>
  <c r="G15" i="1"/>
  <c r="G7" i="1"/>
  <c r="G13" i="1"/>
  <c r="G11" i="1"/>
  <c r="G2" i="1"/>
  <c r="G14" i="1"/>
  <c r="G6" i="1"/>
  <c r="G4" i="1"/>
  <c r="G10" i="1"/>
  <c r="D19" i="1"/>
  <c r="D15" i="1"/>
  <c r="D7" i="1"/>
  <c r="D3" i="1"/>
  <c r="D2" i="1"/>
  <c r="D9" i="1"/>
  <c r="D14" i="1"/>
  <c r="D6" i="1"/>
  <c r="D5" i="1"/>
  <c r="D17" i="1"/>
  <c r="D8" i="1"/>
  <c r="D13" i="1"/>
  <c r="D12" i="1"/>
  <c r="D4" i="1"/>
  <c r="D11" i="1"/>
  <c r="D10" i="1"/>
  <c r="D16" i="1"/>
  <c r="F21" i="1" l="1" a="1"/>
  <c r="F21" i="1" s="1"/>
  <c r="F19" i="1"/>
  <c r="F2" i="1"/>
  <c r="F3" i="1"/>
  <c r="F4" i="1"/>
  <c r="F5" i="1"/>
  <c r="F6" i="1"/>
  <c r="F7" i="1"/>
  <c r="F8" i="1"/>
  <c r="F12" i="1"/>
  <c r="C19" i="1"/>
  <c r="C2" i="1"/>
  <c r="C3" i="1"/>
  <c r="C4" i="1"/>
  <c r="C5" i="1"/>
  <c r="C6" i="1"/>
  <c r="C7" i="1"/>
  <c r="C8" i="1"/>
  <c r="C12" i="1"/>
  <c r="C13" i="1"/>
  <c r="C15" i="1"/>
  <c r="C16" i="1"/>
  <c r="C17" i="1"/>
  <c r="B14" i="1"/>
  <c r="C14" i="1" s="1"/>
  <c r="B11" i="1"/>
  <c r="C11" i="1" s="1"/>
  <c r="B10" i="1" a="1"/>
  <c r="B10" i="1" s="1"/>
  <c r="C10" i="1" s="1"/>
  <c r="B9" i="1"/>
  <c r="F9" i="1" s="1"/>
  <c r="F11" i="1" l="1"/>
  <c r="F10" i="1"/>
  <c r="C9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<sst xmlns="http://schemas.openxmlformats.org/spreadsheetml/2006/main" count="44" uniqueCount="25">
  <si>
    <t>Sample Values</t>
  </si>
  <si>
    <t>Blank Cell</t>
  </si>
  <si>
    <t>Logical Values</t>
  </si>
  <si>
    <t>Error Values</t>
  </si>
  <si>
    <t>Text String Values</t>
  </si>
  <si>
    <t>Number Values</t>
  </si>
  <si>
    <t>John Jacob Jingleheimer Schmidt</t>
  </si>
  <si>
    <t>Formula Text</t>
  </si>
  <si>
    <t>Notes</t>
  </si>
  <si>
    <t>Error values propagated</t>
  </si>
  <si>
    <t>14/02/2021 09:00</t>
  </si>
  <si>
    <t>14/02</t>
  </si>
  <si>
    <t>621.14156</t>
  </si>
  <si>
    <t>12 pm</t>
  </si>
  <si>
    <t>Strings not containing a time return errors</t>
  </si>
  <si>
    <t>Strings not containing a number or time return errors</t>
  </si>
  <si>
    <t>Serial time numbers returned where a time value is recognised in the etxt string</t>
  </si>
  <si>
    <t>Sample ISOWEEKNUM Formulas</t>
  </si>
  <si>
    <t>[return_type] Argument</t>
  </si>
  <si>
    <t>Sample WEEKNUM Formulas</t>
  </si>
  <si>
    <t>WEEKNUM does not coerce logicals</t>
  </si>
  <si>
    <t>WEEKNUM won't accept an array of inputs</t>
  </si>
  <si>
    <t>But it will work in a dynamic array, if the multi-cell range is an array expression</t>
  </si>
  <si>
    <t>A comparison Table</t>
  </si>
  <si>
    <t>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</si>
</sst>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E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  <font>
      <b/>
      <sz val="11"/>
      <color rgb="FFFFFFFE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4DA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E"/>
      </left>
      <right style="thin">
        <color rgb="FFFFFFFE"/>
      </right>
      <top style="thin">
        <color rgb="FFFFFFFE"/>
      </top>
      <bottom style="thin">
        <color rgb="FFFFFFFE"/>
      </bottom>
      <diagonal/>
    </border>
  </borders>
  <cellStyleXfs count="38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8">
    <xf numFmtId="0" fontId="0" fillId="0" borderId="0" xfId="0"/>
    <xf numFmtId="49" fontId="0" fillId="0" borderId="0" xfId="0" quotePrefix="1" applyNumberFormat="1"/>
    <xf numFmtId="0" fontId="13" fillId="0" borderId="0" xfId="0" applyFont="1"/>
    <xf numFmtId="0" fontId="13" fillId="0" borderId="0" xfId="0" applyFont="1" applyAlignment="1">
      <alignment horizontal="right" indent="1"/>
    </xf>
    <xf numFmtId="49" fontId="0" fillId="0" borderId="0" xfId="0" applyNumberFormat="1"/>
    <xf numFmtId="49" fontId="12" fillId="32" borderId="7" xfId="0" applyNumberFormat="1" applyFont="1" applyFill="1" applyBorder="1" applyAlignment="1">
      <alignment horizontal="centerContinuous" wrapText="1"/>
    </xf>
    <xf numFmtId="14" fontId="0" fillId="0" borderId="0" xfId="0" applyNumberFormat="1"/>
    <xf numFmtId="0" fontId="0" fillId="0" borderId="0" xfId="0" applyAlignment="1">
      <alignment horizontal="left" indent="1"/>
    </xf>
  </cellXfs>
  <cellStyles count="38">
    <cellStyle name="20% - Accent1" xfId="13" builtinId="30" hidden="1"/>
    <cellStyle name="20% - Accent2" xfId="17" builtinId="34" hidden="1"/>
    <cellStyle name="20% - Accent3" xfId="21" builtinId="38" hidden="1"/>
    <cellStyle name="20% - Accent4" xfId="25" builtinId="42" hidden="1"/>
    <cellStyle name="20% - Accent5" xfId="29" builtinId="46" hidden="1"/>
    <cellStyle name="20% - Accent6" xfId="33" builtinId="50" hidden="1"/>
    <cellStyle name="40% - Accent1" xfId="14" builtinId="31" hidden="1"/>
    <cellStyle name="40% - Accent2" xfId="18" builtinId="35" hidden="1"/>
    <cellStyle name="40% - Accent3" xfId="22" builtinId="39" hidden="1"/>
    <cellStyle name="40% - Accent4" xfId="26" builtinId="43" hidden="1"/>
    <cellStyle name="40% - Accent5" xfId="30" builtinId="47" hidden="1"/>
    <cellStyle name="40% - Accent6" xfId="34" builtinId="51" hidden="1"/>
    <cellStyle name="60% - Accent1" xfId="15" builtinId="32" hidden="1"/>
    <cellStyle name="60% - Accent2" xfId="19" builtinId="36" hidden="1"/>
    <cellStyle name="60% - Accent3" xfId="23" builtinId="40" hidden="1"/>
    <cellStyle name="60% - Accent4" xfId="27" builtinId="44" hidden="1"/>
    <cellStyle name="60% - Accent5" xfId="31" builtinId="48" hidden="1"/>
    <cellStyle name="60% - Accent6" xfId="35" builtinId="52" hidden="1"/>
    <cellStyle name="Accent1" xfId="12" builtinId="29" hidden="1"/>
    <cellStyle name="Accent2" xfId="16" builtinId="33" hidden="1"/>
    <cellStyle name="Accent3" xfId="20" builtinId="37" hidden="1"/>
    <cellStyle name="Accent4" xfId="24" builtinId="41" hidden="1"/>
    <cellStyle name="Accent5" xfId="28" builtinId="45" hidden="1"/>
    <cellStyle name="Accent6" xfId="32" builtinId="49" hidden="1"/>
    <cellStyle name="Bad" xfId="4" builtinId="27" hidden="1"/>
    <cellStyle name="Calculation" xfId="7" builtinId="22" hidden="1"/>
    <cellStyle name="Check Cell" xfId="9" builtinId="23" hidden="1"/>
    <cellStyle name="Followed Hyperlink" xfId="37" builtinId="9" customBuiltin="1"/>
    <cellStyle name="Good" xfId="3" builtinId="26" hidden="1"/>
    <cellStyle name="Heading 3" xfId="1" builtinId="18" hidden="1"/>
    <cellStyle name="Heading 4" xfId="2" builtinId="19" hidden="1"/>
    <cellStyle name="Hyperlink" xfId="36" builtinId="8" customBuiltin="1"/>
    <cellStyle name="Linked Cell" xfId="8" builtinId="24" hidden="1"/>
    <cellStyle name="Neutral" xfId="5" builtinId="28" hidden="1"/>
    <cellStyle name="Normal" xfId="0" builtinId="0"/>
    <cellStyle name="Note" xfId="11" builtinId="10" hidden="1"/>
    <cellStyle name="Output" xfId="6" builtinId="21" hidden="1"/>
    <cellStyle name="Warning Text" xfId="10" builtinId="11" hidden="1"/>
  </cellStyles>
  <dxfs count="0"/>
  <tableStyles count="0" defaultTableStyle="TableStyleMedium2" defaultPivotStyle="PivotStyleLight16"/>
  <colors>
    <mruColors>
      <color rgb="FFFFFFFE"/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7765-7703-45D9-A5B5-86F3CF77DD54}">
  <sheetPr codeName="Sheet1">
    <tabColor rgb="FF284DA0"/>
  </sheetPr>
  <dimension ref="A1:M47"/>
  <sheetViews>
    <sheetView tabSelected="1" workbookViewId="0"/>
  </sheetViews>
  <sheetFormatPr defaultColWidth="30.59765625" defaultRowHeight="14.25" x14ac:dyDescent="0.45"/>
  <cols>
    <col min="1" max="1" width="20.59765625" customWidth="1"/>
    <col min="3" max="3" width="15.59765625" customWidth="1"/>
    <col min="4" max="4" width="25.59765625" customWidth="1"/>
    <col min="5" max="5" width="10.59765625" customWidth="1"/>
    <col min="6" max="7" width="15.59765625" customWidth="1"/>
    <col min="8" max="8" width="40.9296875" bestFit="1" customWidth="1"/>
  </cols>
  <sheetData>
    <row r="1" spans="1:8" ht="42.75" x14ac:dyDescent="0.45">
      <c r="A1" s="5" t="s">
        <v>0</v>
      </c>
      <c r="B1" s="5"/>
      <c r="C1" s="5" t="s">
        <v>17</v>
      </c>
      <c r="D1" s="5" t="s">
        <v>7</v>
      </c>
      <c r="E1" s="5" t="s">
        <v>18</v>
      </c>
      <c r="F1" s="5" t="s">
        <v>19</v>
      </c>
      <c r="G1" s="5" t="s">
        <v>7</v>
      </c>
      <c r="H1" s="5" t="s">
        <v>8</v>
      </c>
    </row>
    <row r="2" spans="1:8" x14ac:dyDescent="0.45">
      <c r="A2" s="3" t="s">
        <v>1</v>
      </c>
      <c r="C2">
        <f t="shared" ref="C2:C19" si="0">_xlfn.ISOWEEKNUM(B2)</f>
        <v>52</v>
      </c>
      <c r="D2" s="7" t="str">
        <f ca="1">ADDRESS(ROW(),COLUMN()-1,4)&amp;": "&amp;_xlfn.FORMULATEXT(C2)</f>
        <v>C2: =ISOWEEKNUM(B2)</v>
      </c>
      <c r="F2">
        <f t="shared" ref="F2:F17" si="1">WEEKNUM(B2)</f>
        <v>0</v>
      </c>
      <c r="G2" s="7" t="str">
        <f ca="1">ADDRESS(ROW(),COLUMN()-1,4)&amp;": "&amp;_xlfn.FORMULATEXT(F2)</f>
        <v>F2: =WEEKNUM(B2)</v>
      </c>
      <c r="H2" s="2"/>
    </row>
    <row r="3" spans="1:8" x14ac:dyDescent="0.45">
      <c r="A3" s="3" t="s">
        <v>2</v>
      </c>
      <c r="B3" t="b">
        <v>1</v>
      </c>
      <c r="C3">
        <f t="shared" si="0"/>
        <v>52</v>
      </c>
      <c r="D3" s="7" t="str">
        <f ca="1">ADDRESS(ROW(),COLUMN()-1,4)&amp;": "&amp;_xlfn.FORMULATEXT(C3)</f>
        <v>C3: =ISOWEEKNUM(B3)</v>
      </c>
      <c r="F3" t="e">
        <f t="shared" si="1"/>
        <v>#VALUE!</v>
      </c>
      <c r="G3" s="7" t="str">
        <f ca="1">ADDRESS(ROW(),COLUMN()-1,4)&amp;": "&amp;_xlfn.FORMULATEXT(F3)</f>
        <v>F3: =WEEKNUM(B3)</v>
      </c>
      <c r="H3" s="2" t="s">
        <v>20</v>
      </c>
    </row>
    <row r="4" spans="1:8" x14ac:dyDescent="0.45">
      <c r="A4" s="3" t="s">
        <v>2</v>
      </c>
      <c r="B4" t="b">
        <v>0</v>
      </c>
      <c r="C4">
        <f t="shared" si="0"/>
        <v>52</v>
      </c>
      <c r="D4" s="7" t="str">
        <f ca="1">ADDRESS(ROW(),COLUMN()-1,4)&amp;": "&amp;_xlfn.FORMULATEXT(C4)</f>
        <v>C4: =ISOWEEKNUM(B4)</v>
      </c>
      <c r="F4" t="e">
        <f t="shared" si="1"/>
        <v>#VALUE!</v>
      </c>
      <c r="G4" s="7" t="str">
        <f ca="1">ADDRESS(ROW(),COLUMN()-1,4)&amp;": "&amp;_xlfn.FORMULATEXT(F4)</f>
        <v>F4: =WEEKNUM(B4)</v>
      </c>
      <c r="H4" s="2" t="s">
        <v>20</v>
      </c>
    </row>
    <row r="5" spans="1:8" x14ac:dyDescent="0.45">
      <c r="A5" s="3" t="s">
        <v>5</v>
      </c>
      <c r="B5">
        <v>-1209</v>
      </c>
      <c r="C5" t="e">
        <f t="shared" si="0"/>
        <v>#NUM!</v>
      </c>
      <c r="D5" s="7" t="str">
        <f ca="1">ADDRESS(ROW(),COLUMN()-1,4)&amp;": "&amp;_xlfn.FORMULATEXT(C5)</f>
        <v>C5: =ISOWEEKNUM(B5)</v>
      </c>
      <c r="F5" t="e">
        <f t="shared" si="1"/>
        <v>#NUM!</v>
      </c>
      <c r="G5" s="7" t="str">
        <f ca="1">ADDRESS(ROW(),COLUMN()-1,4)&amp;": "&amp;_xlfn.FORMULATEXT(F5)</f>
        <v>F5: =WEEKNUM(B5)</v>
      </c>
      <c r="H5" s="2"/>
    </row>
    <row r="6" spans="1:8" x14ac:dyDescent="0.45">
      <c r="A6" s="3" t="s">
        <v>5</v>
      </c>
      <c r="B6">
        <v>0</v>
      </c>
      <c r="C6">
        <f t="shared" si="0"/>
        <v>52</v>
      </c>
      <c r="D6" s="7" t="str">
        <f ca="1">ADDRESS(ROW(),COLUMN()-1,4)&amp;": "&amp;_xlfn.FORMULATEXT(C6)</f>
        <v>C6: =ISOWEEKNUM(B6)</v>
      </c>
      <c r="F6">
        <f t="shared" si="1"/>
        <v>0</v>
      </c>
      <c r="G6" s="7" t="str">
        <f ca="1">ADDRESS(ROW(),COLUMN()-1,4)&amp;": "&amp;_xlfn.FORMULATEXT(F6)</f>
        <v>F6: =WEEKNUM(B6)</v>
      </c>
      <c r="H6" s="2"/>
    </row>
    <row r="7" spans="1:8" x14ac:dyDescent="0.45">
      <c r="A7" s="3" t="s">
        <v>5</v>
      </c>
      <c r="B7">
        <v>30270.032056799999</v>
      </c>
      <c r="C7">
        <f t="shared" si="0"/>
        <v>46</v>
      </c>
      <c r="D7" s="7" t="str">
        <f ca="1">ADDRESS(ROW(),COLUMN()-1,4)&amp;": "&amp;_xlfn.FORMULATEXT(C7)</f>
        <v>C7: =ISOWEEKNUM(B7)</v>
      </c>
      <c r="F7">
        <f t="shared" si="1"/>
        <v>47</v>
      </c>
      <c r="G7" s="7" t="str">
        <f ca="1">ADDRESS(ROW(),COLUMN()-1,4)&amp;": "&amp;_xlfn.FORMULATEXT(F7)</f>
        <v>F7: =WEEKNUM(B7)</v>
      </c>
      <c r="H7" s="2"/>
    </row>
    <row r="8" spans="1:8" x14ac:dyDescent="0.45">
      <c r="A8" s="3" t="s">
        <v>5</v>
      </c>
      <c r="B8" s="6">
        <v>44576</v>
      </c>
      <c r="C8">
        <f t="shared" si="0"/>
        <v>2</v>
      </c>
      <c r="D8" s="7" t="str">
        <f ca="1">ADDRESS(ROW(),COLUMN()-1,4)&amp;": "&amp;_xlfn.FORMULATEXT(C8)</f>
        <v>C8: =ISOWEEKNUM(B8)</v>
      </c>
      <c r="F8">
        <f t="shared" si="1"/>
        <v>3</v>
      </c>
      <c r="G8" s="7" t="str">
        <f ca="1">ADDRESS(ROW(),COLUMN()-1,4)&amp;": "&amp;_xlfn.FORMULATEXT(F8)</f>
        <v>F8: =WEEKNUM(B8)</v>
      </c>
      <c r="H8" s="2"/>
    </row>
    <row r="9" spans="1:8" x14ac:dyDescent="0.45">
      <c r="A9" s="3" t="s">
        <v>3</v>
      </c>
      <c r="B9" t="e">
        <f>NA()</f>
        <v>#N/A</v>
      </c>
      <c r="C9" t="e">
        <f t="shared" si="0"/>
        <v>#N/A</v>
      </c>
      <c r="D9" s="7" t="str">
        <f ca="1">ADDRESS(ROW(),COLUMN()-1,4)&amp;": "&amp;_xlfn.FORMULATEXT(C9)</f>
        <v>C9: =ISOWEEKNUM(B9)</v>
      </c>
      <c r="F9" t="e">
        <f t="shared" si="1"/>
        <v>#N/A</v>
      </c>
      <c r="G9" s="7" t="str">
        <f ca="1">ADDRESS(ROW(),COLUMN()-1,4)&amp;": "&amp;_xlfn.FORMULATEXT(F9)</f>
        <v>F9: =WEEKNUM(B9)</v>
      </c>
      <c r="H9" s="2" t="s">
        <v>9</v>
      </c>
    </row>
    <row r="10" spans="1:8" x14ac:dyDescent="0.45">
      <c r="A10" s="3" t="s">
        <v>3</v>
      </c>
      <c r="B10" t="e" cm="1">
        <f t="array" ref="B10">NonexistentName</f>
        <v>#NAME?</v>
      </c>
      <c r="C10" t="e">
        <f t="shared" si="0"/>
        <v>#NAME?</v>
      </c>
      <c r="D10" s="7" t="str">
        <f ca="1">ADDRESS(ROW(),COLUMN()-1,4)&amp;": "&amp;_xlfn.FORMULATEXT(C10)</f>
        <v>C10: =ISOWEEKNUM(B10)</v>
      </c>
      <c r="F10" t="e">
        <f t="shared" si="1"/>
        <v>#NAME?</v>
      </c>
      <c r="G10" s="7" t="str">
        <f ca="1">ADDRESS(ROW(),COLUMN()-1,4)&amp;": "&amp;_xlfn.FORMULATEXT(F10)</f>
        <v>F10: =WEEKNUM(B10)</v>
      </c>
      <c r="H10" s="2" t="s">
        <v>9</v>
      </c>
    </row>
    <row r="11" spans="1:8" x14ac:dyDescent="0.45">
      <c r="A11" s="3" t="s">
        <v>3</v>
      </c>
      <c r="B11" t="e">
        <f>B688/B2</f>
        <v>#DIV/0!</v>
      </c>
      <c r="C11" t="e">
        <f t="shared" si="0"/>
        <v>#DIV/0!</v>
      </c>
      <c r="D11" s="7" t="str">
        <f ca="1">ADDRESS(ROW(),COLUMN()-1,4)&amp;": "&amp;_xlfn.FORMULATEXT(C11)</f>
        <v>C11: =ISOWEEKNUM(B11)</v>
      </c>
      <c r="F11" t="e">
        <f t="shared" si="1"/>
        <v>#DIV/0!</v>
      </c>
      <c r="G11" s="7" t="str">
        <f ca="1">ADDRESS(ROW(),COLUMN()-1,4)&amp;": "&amp;_xlfn.FORMULATEXT(F11)</f>
        <v>F11: =WEEKNUM(B11)</v>
      </c>
      <c r="H11" s="2" t="s">
        <v>9</v>
      </c>
    </row>
    <row r="12" spans="1:8" x14ac:dyDescent="0.45">
      <c r="A12" s="3" t="s">
        <v>4</v>
      </c>
      <c r="B12" t="s">
        <v>6</v>
      </c>
      <c r="C12" t="e">
        <f t="shared" si="0"/>
        <v>#VALUE!</v>
      </c>
      <c r="D12" s="7" t="str">
        <f ca="1">ADDRESS(ROW(),COLUMN()-1,4)&amp;": "&amp;_xlfn.FORMULATEXT(C12)</f>
        <v>C12: =ISOWEEKNUM(B12)</v>
      </c>
      <c r="F12" t="e">
        <f t="shared" si="1"/>
        <v>#VALUE!</v>
      </c>
      <c r="G12" s="7" t="str">
        <f ca="1">ADDRESS(ROW(),COLUMN()-1,4)&amp;": "&amp;_xlfn.FORMULATEXT(F12)</f>
        <v>F12: =WEEKNUM(B12)</v>
      </c>
      <c r="H12" s="2" t="s">
        <v>14</v>
      </c>
    </row>
    <row r="13" spans="1:8" x14ac:dyDescent="0.45">
      <c r="A13" s="3" t="s">
        <v>4</v>
      </c>
      <c r="B13" s="1" t="s">
        <v>12</v>
      </c>
      <c r="C13">
        <f t="shared" si="0"/>
        <v>37</v>
      </c>
      <c r="D13" s="7" t="str">
        <f ca="1">ADDRESS(ROW(),COLUMN()-1,4)&amp;": "&amp;_xlfn.FORMULATEXT(C13)</f>
        <v>C13: =ISOWEEKNUM(B13)</v>
      </c>
      <c r="E13">
        <v>1</v>
      </c>
      <c r="F13">
        <f t="shared" ref="F13:F17" si="2">WEEKNUM(B13,E13)</f>
        <v>37</v>
      </c>
      <c r="G13" s="7" t="str">
        <f ca="1">ADDRESS(ROW(),COLUMN()-1,4)&amp;": "&amp;_xlfn.FORMULATEXT(F13)</f>
        <v>F13: =WEEKNUM(B13,E13)</v>
      </c>
      <c r="H13" s="2" t="s">
        <v>15</v>
      </c>
    </row>
    <row r="14" spans="1:8" x14ac:dyDescent="0.45">
      <c r="A14" s="3" t="s">
        <v>4</v>
      </c>
      <c r="B14" t="str">
        <f>TEXT(B7,"0.00000")</f>
        <v>30270.03206</v>
      </c>
      <c r="C14">
        <f t="shared" si="0"/>
        <v>46</v>
      </c>
      <c r="D14" s="7" t="str">
        <f ca="1">ADDRESS(ROW(),COLUMN()-1,4)&amp;": "&amp;_xlfn.FORMULATEXT(C14)</f>
        <v>C14: =ISOWEEKNUM(B14)</v>
      </c>
      <c r="E14">
        <v>2</v>
      </c>
      <c r="F14">
        <f t="shared" si="2"/>
        <v>47</v>
      </c>
      <c r="G14" s="7" t="str">
        <f ca="1">ADDRESS(ROW(),COLUMN()-1,4)&amp;": "&amp;_xlfn.FORMULATEXT(F14)</f>
        <v>F14: =WEEKNUM(B14,E14)</v>
      </c>
      <c r="H14" s="2" t="s">
        <v>15</v>
      </c>
    </row>
    <row r="15" spans="1:8" x14ac:dyDescent="0.45">
      <c r="A15" s="3" t="s">
        <v>4</v>
      </c>
      <c r="B15" s="4" t="s">
        <v>10</v>
      </c>
      <c r="C15">
        <f t="shared" si="0"/>
        <v>6</v>
      </c>
      <c r="D15" s="7" t="str">
        <f ca="1">ADDRESS(ROW(),COLUMN()-1,4)&amp;": "&amp;_xlfn.FORMULATEXT(C15)</f>
        <v>C15: =ISOWEEKNUM(B15)</v>
      </c>
      <c r="E15">
        <v>11</v>
      </c>
      <c r="F15">
        <f t="shared" si="2"/>
        <v>7</v>
      </c>
      <c r="G15" s="7" t="str">
        <f ca="1">ADDRESS(ROW(),COLUMN()-1,4)&amp;": "&amp;_xlfn.FORMULATEXT(F15)</f>
        <v>F15: =WEEKNUM(B15,E15)</v>
      </c>
      <c r="H15" s="2" t="s">
        <v>16</v>
      </c>
    </row>
    <row r="16" spans="1:8" x14ac:dyDescent="0.45">
      <c r="A16" s="3" t="s">
        <v>4</v>
      </c>
      <c r="B16" s="4" t="s">
        <v>11</v>
      </c>
      <c r="C16">
        <f t="shared" si="0"/>
        <v>7</v>
      </c>
      <c r="D16" s="7" t="str">
        <f ca="1">ADDRESS(ROW(),COLUMN()-1,4)&amp;": "&amp;_xlfn.FORMULATEXT(C16)</f>
        <v>C16: =ISOWEEKNUM(B16)</v>
      </c>
      <c r="E16">
        <v>17</v>
      </c>
      <c r="F16">
        <f t="shared" si="2"/>
        <v>8</v>
      </c>
      <c r="G16" s="7" t="str">
        <f ca="1">ADDRESS(ROW(),COLUMN()-1,4)&amp;": "&amp;_xlfn.FORMULATEXT(F16)</f>
        <v>F16: =WEEKNUM(B16,E16)</v>
      </c>
      <c r="H16" s="2" t="s">
        <v>16</v>
      </c>
    </row>
    <row r="17" spans="1:13" x14ac:dyDescent="0.45">
      <c r="A17" s="3" t="s">
        <v>4</v>
      </c>
      <c r="B17" s="1" t="s">
        <v>13</v>
      </c>
      <c r="C17">
        <f t="shared" si="0"/>
        <v>52</v>
      </c>
      <c r="D17" s="7" t="str">
        <f ca="1">ADDRESS(ROW(),COLUMN()-1,4)&amp;": "&amp;_xlfn.FORMULATEXT(C17)</f>
        <v>C17: =ISOWEEKNUM(B17)</v>
      </c>
      <c r="E17">
        <v>11</v>
      </c>
      <c r="F17">
        <f t="shared" si="2"/>
        <v>1</v>
      </c>
      <c r="G17" s="7" t="str">
        <f ca="1">ADDRESS(ROW(),COLUMN()-1,4)&amp;": "&amp;_xlfn.FORMULATEXT(F17)</f>
        <v>F17: =WEEKNUM(B17,E17)</v>
      </c>
      <c r="H17" s="2" t="s">
        <v>16</v>
      </c>
    </row>
    <row r="18" spans="1:13" x14ac:dyDescent="0.45">
      <c r="A18" s="3"/>
    </row>
    <row r="19" spans="1:13" x14ac:dyDescent="0.45">
      <c r="A19" s="3" t="s">
        <v>5</v>
      </c>
      <c r="B19" s="6">
        <v>44576</v>
      </c>
      <c r="C19">
        <f t="shared" si="0"/>
        <v>2</v>
      </c>
      <c r="D19" s="7" t="str">
        <f ca="1">ADDRESS(ROW(),COLUMN()-1,4)&amp;": "&amp;_xlfn.FORMULATEXT(C19)</f>
        <v>C19: =ISOWEEKNUM(B19)</v>
      </c>
      <c r="E19">
        <v>1</v>
      </c>
      <c r="F19" t="e">
        <f>WEEKNUM(B19,E19:E28)</f>
        <v>#VALUE!</v>
      </c>
      <c r="G19" s="7" t="str">
        <f ca="1">ADDRESS(ROW(),COLUMN()-1,4)&amp;": "&amp;_xlfn.FORMULATEXT(F19)</f>
        <v>F19: =WEEKNUM(B19,E19:E28)</v>
      </c>
      <c r="H19" s="2" t="s">
        <v>21</v>
      </c>
    </row>
    <row r="20" spans="1:13" x14ac:dyDescent="0.45">
      <c r="A20" s="3"/>
      <c r="E20">
        <v>2</v>
      </c>
    </row>
    <row r="21" spans="1:13" x14ac:dyDescent="0.45">
      <c r="A21" s="3"/>
      <c r="E21">
        <v>11</v>
      </c>
      <c r="F21" cm="1">
        <f t="array" ref="F21:F30">WEEKNUM(B19,1*E19:E28)</f>
        <v>3</v>
      </c>
      <c r="G21" s="7" t="str">
        <f ca="1">ADDRESS(ROW(),COLUMN()-1,4)&amp;": "&amp;_xlfn.FORMULATEXT(F21)</f>
        <v>F21: =WEEKNUM(B19,1*E19:E28)</v>
      </c>
      <c r="H21" s="2" t="s">
        <v>22</v>
      </c>
    </row>
    <row r="22" spans="1:13" x14ac:dyDescent="0.45">
      <c r="A22" s="3"/>
      <c r="E22">
        <v>12</v>
      </c>
      <c r="F22">
        <v>3</v>
      </c>
    </row>
    <row r="23" spans="1:13" x14ac:dyDescent="0.45">
      <c r="A23" s="3"/>
      <c r="E23">
        <v>13</v>
      </c>
      <c r="F23">
        <v>3</v>
      </c>
    </row>
    <row r="24" spans="1:13" x14ac:dyDescent="0.45">
      <c r="A24" s="3"/>
      <c r="E24">
        <v>14</v>
      </c>
      <c r="F24">
        <v>3</v>
      </c>
    </row>
    <row r="25" spans="1:13" x14ac:dyDescent="0.45">
      <c r="A25" s="3"/>
      <c r="E25">
        <v>15</v>
      </c>
      <c r="F25">
        <v>3</v>
      </c>
    </row>
    <row r="26" spans="1:13" x14ac:dyDescent="0.45">
      <c r="A26" s="3"/>
      <c r="E26">
        <v>16</v>
      </c>
      <c r="F26">
        <v>3</v>
      </c>
    </row>
    <row r="27" spans="1:13" x14ac:dyDescent="0.45">
      <c r="A27" s="3"/>
      <c r="E27">
        <v>17</v>
      </c>
      <c r="F27">
        <v>3</v>
      </c>
    </row>
    <row r="28" spans="1:13" x14ac:dyDescent="0.45">
      <c r="A28" s="3"/>
      <c r="E28">
        <v>21</v>
      </c>
      <c r="F28">
        <v>3</v>
      </c>
    </row>
    <row r="29" spans="1:13" x14ac:dyDescent="0.45">
      <c r="F29">
        <v>3</v>
      </c>
    </row>
    <row r="30" spans="1:13" x14ac:dyDescent="0.45">
      <c r="F30">
        <v>2</v>
      </c>
    </row>
    <row r="31" spans="1:13" x14ac:dyDescent="0.45">
      <c r="G31" s="7" t="str">
        <f ca="1">ADDRESS(ROW(C33),COLUMN(C33),4)&amp;": "&amp;_xlfn.FORMULATEXT(C33)</f>
        <v>C33: =WEEKNUM(1*B33:B47,1*C32:L32)</v>
      </c>
    </row>
    <row r="32" spans="1:13" x14ac:dyDescent="0.45">
      <c r="C32">
        <v>1</v>
      </c>
      <c r="D32">
        <v>2</v>
      </c>
      <c r="E32">
        <v>11</v>
      </c>
      <c r="F32">
        <v>12</v>
      </c>
      <c r="G32">
        <v>13</v>
      </c>
      <c r="H32">
        <v>14</v>
      </c>
      <c r="I32">
        <v>15</v>
      </c>
      <c r="J32">
        <v>16</v>
      </c>
      <c r="K32">
        <v>17</v>
      </c>
      <c r="L32">
        <v>21</v>
      </c>
      <c r="M32" t="s">
        <v>24</v>
      </c>
    </row>
    <row r="33" spans="1:13" x14ac:dyDescent="0.45">
      <c r="A33" s="3" t="s">
        <v>23</v>
      </c>
      <c r="B33" s="6">
        <v>44197</v>
      </c>
      <c r="C33" cm="1">
        <f t="array" ref="C33:L47">WEEKNUM(1*B33:B47,1*C32:L32)</f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53</v>
      </c>
      <c r="M33" cm="1">
        <f t="array" ref="M33:M47">_xlfn.ISOWEEKNUM(B33:B47)</f>
        <v>53</v>
      </c>
    </row>
    <row r="34" spans="1:13" x14ac:dyDescent="0.45">
      <c r="B34" s="6">
        <v>44198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2</v>
      </c>
      <c r="K34">
        <v>1</v>
      </c>
      <c r="L34">
        <v>53</v>
      </c>
      <c r="M34">
        <v>53</v>
      </c>
    </row>
    <row r="35" spans="1:13" x14ac:dyDescent="0.45">
      <c r="B35" s="6">
        <v>44199</v>
      </c>
      <c r="C35">
        <v>2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2</v>
      </c>
      <c r="K35">
        <v>2</v>
      </c>
      <c r="L35">
        <v>53</v>
      </c>
      <c r="M35">
        <v>53</v>
      </c>
    </row>
    <row r="36" spans="1:13" x14ac:dyDescent="0.45">
      <c r="B36" s="6">
        <v>44200</v>
      </c>
      <c r="C36">
        <v>2</v>
      </c>
      <c r="D36">
        <v>2</v>
      </c>
      <c r="E36">
        <v>2</v>
      </c>
      <c r="F36">
        <v>1</v>
      </c>
      <c r="G36">
        <v>1</v>
      </c>
      <c r="H36">
        <v>1</v>
      </c>
      <c r="I36">
        <v>1</v>
      </c>
      <c r="J36">
        <v>2</v>
      </c>
      <c r="K36">
        <v>2</v>
      </c>
      <c r="L36">
        <v>1</v>
      </c>
      <c r="M36">
        <v>1</v>
      </c>
    </row>
    <row r="37" spans="1:13" x14ac:dyDescent="0.45">
      <c r="B37" s="6">
        <v>44201</v>
      </c>
      <c r="C37">
        <v>2</v>
      </c>
      <c r="D37">
        <v>2</v>
      </c>
      <c r="E37">
        <v>2</v>
      </c>
      <c r="F37">
        <v>2</v>
      </c>
      <c r="G37">
        <v>1</v>
      </c>
      <c r="H37">
        <v>1</v>
      </c>
      <c r="I37">
        <v>1</v>
      </c>
      <c r="J37">
        <v>2</v>
      </c>
      <c r="K37">
        <v>2</v>
      </c>
      <c r="L37">
        <v>1</v>
      </c>
      <c r="M37">
        <v>1</v>
      </c>
    </row>
    <row r="38" spans="1:13" x14ac:dyDescent="0.45">
      <c r="B38" s="6">
        <v>44202</v>
      </c>
      <c r="C38">
        <v>2</v>
      </c>
      <c r="D38">
        <v>2</v>
      </c>
      <c r="E38">
        <v>2</v>
      </c>
      <c r="F38">
        <v>2</v>
      </c>
      <c r="G38">
        <v>2</v>
      </c>
      <c r="H38">
        <v>1</v>
      </c>
      <c r="I38">
        <v>1</v>
      </c>
      <c r="J38">
        <v>2</v>
      </c>
      <c r="K38">
        <v>2</v>
      </c>
      <c r="L38">
        <v>1</v>
      </c>
      <c r="M38">
        <v>1</v>
      </c>
    </row>
    <row r="39" spans="1:13" x14ac:dyDescent="0.45">
      <c r="B39" s="6">
        <v>44203</v>
      </c>
      <c r="C39">
        <v>2</v>
      </c>
      <c r="D39">
        <v>2</v>
      </c>
      <c r="E39">
        <v>2</v>
      </c>
      <c r="F39">
        <v>2</v>
      </c>
      <c r="G39">
        <v>2</v>
      </c>
      <c r="H39">
        <v>2</v>
      </c>
      <c r="I39">
        <v>1</v>
      </c>
      <c r="J39">
        <v>2</v>
      </c>
      <c r="K39">
        <v>2</v>
      </c>
      <c r="L39">
        <v>1</v>
      </c>
      <c r="M39">
        <v>1</v>
      </c>
    </row>
    <row r="40" spans="1:13" x14ac:dyDescent="0.45">
      <c r="B40" s="6">
        <v>44204</v>
      </c>
      <c r="C40">
        <v>2</v>
      </c>
      <c r="D40">
        <v>2</v>
      </c>
      <c r="E40">
        <v>2</v>
      </c>
      <c r="F40">
        <v>2</v>
      </c>
      <c r="G40">
        <v>2</v>
      </c>
      <c r="H40">
        <v>2</v>
      </c>
      <c r="I40">
        <v>2</v>
      </c>
      <c r="J40">
        <v>2</v>
      </c>
      <c r="K40">
        <v>2</v>
      </c>
      <c r="L40">
        <v>1</v>
      </c>
      <c r="M40">
        <v>1</v>
      </c>
    </row>
    <row r="41" spans="1:13" x14ac:dyDescent="0.45">
      <c r="B41" s="6">
        <v>44205</v>
      </c>
      <c r="C41">
        <v>2</v>
      </c>
      <c r="D41">
        <v>2</v>
      </c>
      <c r="E41">
        <v>2</v>
      </c>
      <c r="F41">
        <v>2</v>
      </c>
      <c r="G41">
        <v>2</v>
      </c>
      <c r="H41">
        <v>2</v>
      </c>
      <c r="I41">
        <v>2</v>
      </c>
      <c r="J41">
        <v>3</v>
      </c>
      <c r="K41">
        <v>2</v>
      </c>
      <c r="L41">
        <v>1</v>
      </c>
      <c r="M41">
        <v>1</v>
      </c>
    </row>
    <row r="42" spans="1:13" x14ac:dyDescent="0.45">
      <c r="B42" s="6">
        <v>44206</v>
      </c>
      <c r="C42">
        <v>3</v>
      </c>
      <c r="D42">
        <v>2</v>
      </c>
      <c r="E42">
        <v>2</v>
      </c>
      <c r="F42">
        <v>2</v>
      </c>
      <c r="G42">
        <v>2</v>
      </c>
      <c r="H42">
        <v>2</v>
      </c>
      <c r="I42">
        <v>2</v>
      </c>
      <c r="J42">
        <v>3</v>
      </c>
      <c r="K42">
        <v>3</v>
      </c>
      <c r="L42">
        <v>1</v>
      </c>
      <c r="M42">
        <v>1</v>
      </c>
    </row>
    <row r="43" spans="1:13" x14ac:dyDescent="0.45">
      <c r="B43" s="6">
        <v>44207</v>
      </c>
      <c r="C43">
        <v>3</v>
      </c>
      <c r="D43">
        <v>3</v>
      </c>
      <c r="E43">
        <v>3</v>
      </c>
      <c r="F43">
        <v>2</v>
      </c>
      <c r="G43">
        <v>2</v>
      </c>
      <c r="H43">
        <v>2</v>
      </c>
      <c r="I43">
        <v>2</v>
      </c>
      <c r="J43">
        <v>3</v>
      </c>
      <c r="K43">
        <v>3</v>
      </c>
      <c r="L43">
        <v>2</v>
      </c>
      <c r="M43">
        <v>2</v>
      </c>
    </row>
    <row r="44" spans="1:13" x14ac:dyDescent="0.45">
      <c r="B44" s="6">
        <v>44208</v>
      </c>
      <c r="C44">
        <v>3</v>
      </c>
      <c r="D44">
        <v>3</v>
      </c>
      <c r="E44">
        <v>3</v>
      </c>
      <c r="F44">
        <v>3</v>
      </c>
      <c r="G44">
        <v>2</v>
      </c>
      <c r="H44">
        <v>2</v>
      </c>
      <c r="I44">
        <v>2</v>
      </c>
      <c r="J44">
        <v>3</v>
      </c>
      <c r="K44">
        <v>3</v>
      </c>
      <c r="L44">
        <v>2</v>
      </c>
      <c r="M44">
        <v>2</v>
      </c>
    </row>
    <row r="45" spans="1:13" x14ac:dyDescent="0.45">
      <c r="B45" s="6">
        <v>44209</v>
      </c>
      <c r="C45">
        <v>3</v>
      </c>
      <c r="D45">
        <v>3</v>
      </c>
      <c r="E45">
        <v>3</v>
      </c>
      <c r="F45">
        <v>3</v>
      </c>
      <c r="G45">
        <v>3</v>
      </c>
      <c r="H45">
        <v>2</v>
      </c>
      <c r="I45">
        <v>2</v>
      </c>
      <c r="J45">
        <v>3</v>
      </c>
      <c r="K45">
        <v>3</v>
      </c>
      <c r="L45">
        <v>2</v>
      </c>
      <c r="M45">
        <v>2</v>
      </c>
    </row>
    <row r="46" spans="1:13" x14ac:dyDescent="0.45">
      <c r="B46" s="6">
        <v>44210</v>
      </c>
      <c r="C46">
        <v>3</v>
      </c>
      <c r="D46">
        <v>3</v>
      </c>
      <c r="E46">
        <v>3</v>
      </c>
      <c r="F46">
        <v>3</v>
      </c>
      <c r="G46">
        <v>3</v>
      </c>
      <c r="H46">
        <v>3</v>
      </c>
      <c r="I46">
        <v>2</v>
      </c>
      <c r="J46">
        <v>3</v>
      </c>
      <c r="K46">
        <v>3</v>
      </c>
      <c r="L46">
        <v>2</v>
      </c>
      <c r="M46">
        <v>2</v>
      </c>
    </row>
    <row r="47" spans="1:13" x14ac:dyDescent="0.45">
      <c r="B47" s="6">
        <v>44211</v>
      </c>
      <c r="C47">
        <v>3</v>
      </c>
      <c r="D47">
        <v>3</v>
      </c>
      <c r="E47">
        <v>3</v>
      </c>
      <c r="F47">
        <v>3</v>
      </c>
      <c r="G47">
        <v>3</v>
      </c>
      <c r="H47">
        <v>3</v>
      </c>
      <c r="I47">
        <v>3</v>
      </c>
      <c r="J47">
        <v>3</v>
      </c>
      <c r="K47">
        <v>3</v>
      </c>
      <c r="L47">
        <v>2</v>
      </c>
      <c r="M47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2022-07-06T22:30:14Z</dcterms:created>
  <dcterms:modified xsi:type="dcterms:W3CDTF">2022-07-12T12:08:43Z</dcterms:modified>
</cp:coreProperties>
</file>